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176" documentId="8_{3288C123-A527-4641-837E-D4240EF9F160}" xr6:coauthVersionLast="47" xr6:coauthVersionMax="47" xr10:uidLastSave="{C1AD2BE8-59DD-4A4B-A506-57B46E0CF1F4}"/>
  <bookViews>
    <workbookView xWindow="-103" yWindow="-103" windowWidth="23657" windowHeight="15240" activeTab="1" xr2:uid="{00000000-000D-0000-FFFF-FFFF00000000}"/>
  </bookViews>
  <sheets>
    <sheet name="Work Plan" sheetId="97" r:id="rId1"/>
    <sheet name="Budget" sheetId="96" r:id="rId2"/>
    <sheet name="Reference" sheetId="93" r:id="rId3"/>
  </sheets>
  <externalReferences>
    <externalReference r:id="rId4"/>
  </externalReferences>
  <definedNames>
    <definedName name="CCIType" localSheetId="1">[1]Reference!$A$2:$A$16</definedName>
    <definedName name="CCIType" localSheetId="2">#REF!</definedName>
    <definedName name="CCIType">#REF!</definedName>
    <definedName name="_xlnm.Print_Area" localSheetId="1">Budget!$A$1:$K$41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96" l="1"/>
  <c r="F41" i="96"/>
  <c r="B4" i="96"/>
  <c r="B5" i="96"/>
  <c r="B3" i="96"/>
  <c r="G42" i="96"/>
  <c r="H39" i="96"/>
  <c r="F39" i="96"/>
  <c r="K39" i="96"/>
  <c r="H41" i="96"/>
  <c r="F17" i="96"/>
  <c r="F18" i="96"/>
  <c r="F19" i="96"/>
  <c r="F20" i="96"/>
  <c r="F21" i="96"/>
  <c r="F22" i="96"/>
  <c r="F23" i="96"/>
  <c r="F24" i="96"/>
  <c r="F25" i="96"/>
  <c r="F26" i="96"/>
  <c r="F27" i="96"/>
  <c r="F28" i="96"/>
  <c r="F29" i="96"/>
  <c r="F30" i="96"/>
  <c r="F31" i="96"/>
  <c r="F32" i="96"/>
  <c r="F33" i="96"/>
  <c r="F34" i="96"/>
  <c r="F35" i="96"/>
  <c r="F36" i="96"/>
  <c r="F37" i="96"/>
  <c r="F38" i="96"/>
  <c r="F40" i="96"/>
  <c r="F16" i="96"/>
  <c r="J42" i="96"/>
  <c r="I42" i="96"/>
  <c r="H40" i="96"/>
  <c r="H38" i="96"/>
  <c r="H37" i="96"/>
  <c r="H36" i="96"/>
  <c r="H35" i="96"/>
  <c r="H34" i="96"/>
  <c r="H33" i="96"/>
  <c r="H32" i="96"/>
  <c r="H31" i="96"/>
  <c r="H30" i="96"/>
  <c r="H29" i="96"/>
  <c r="H28" i="96"/>
  <c r="H27" i="96"/>
  <c r="H26" i="96"/>
  <c r="H25" i="96"/>
  <c r="H24" i="96"/>
  <c r="H23" i="96"/>
  <c r="H22" i="96"/>
  <c r="H21" i="96"/>
  <c r="H20" i="96"/>
  <c r="H19" i="96"/>
  <c r="H18" i="96"/>
  <c r="H17" i="96"/>
  <c r="H16" i="96"/>
  <c r="H42" i="96" s="1"/>
  <c r="C13" i="96"/>
  <c r="B8" i="97"/>
  <c r="K41" i="96" l="1"/>
  <c r="B12" i="96"/>
  <c r="C12" i="96"/>
  <c r="F42" i="96"/>
  <c r="K42" i="96" s="1"/>
  <c r="K16" i="96"/>
  <c r="K40" i="96"/>
  <c r="K38" i="96"/>
  <c r="K37" i="96"/>
  <c r="K36" i="96"/>
  <c r="K35" i="96"/>
  <c r="K34" i="96"/>
  <c r="K33" i="96"/>
  <c r="K32" i="96"/>
  <c r="K31" i="96"/>
  <c r="K30" i="96"/>
  <c r="K29" i="96"/>
  <c r="K28" i="96"/>
  <c r="K27" i="96"/>
  <c r="K26" i="96"/>
  <c r="K25" i="96"/>
  <c r="K24" i="96"/>
  <c r="K23" i="96"/>
  <c r="K22" i="96"/>
  <c r="K21" i="96"/>
  <c r="K20" i="96"/>
  <c r="K19" i="96"/>
  <c r="K18" i="96"/>
  <c r="K17" i="96"/>
</calcChain>
</file>

<file path=xl/sharedStrings.xml><?xml version="1.0" encoding="utf-8"?>
<sst xmlns="http://schemas.openxmlformats.org/spreadsheetml/2006/main" count="121" uniqueCount="70">
  <si>
    <t>WORK PLAN - GRANTEE COSTS</t>
  </si>
  <si>
    <t xml:space="preserve">For the following three rows, enter info requested in the cell to the right, in column B.  </t>
  </si>
  <si>
    <t xml:space="preserve">Lead Applicant:   </t>
  </si>
  <si>
    <t>[INSERT NAME]</t>
  </si>
  <si>
    <t xml:space="preserve">Proposal Name:   </t>
  </si>
  <si>
    <t>Jurisdiction:</t>
  </si>
  <si>
    <t>Instructions: List primary responsible parties only. Represent timeline in months, e.g. Month 1 - Month 6.</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</si>
  <si>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</si>
  <si>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</si>
  <si>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</si>
  <si>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</si>
  <si>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</si>
  <si>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</si>
  <si>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</si>
  <si>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</si>
  <si>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</si>
  <si>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</si>
  <si>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</si>
  <si>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</si>
  <si>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</si>
  <si>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</si>
  <si>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</si>
  <si>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</si>
  <si>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</si>
  <si>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</si>
  <si>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</si>
  <si>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three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</si>
  <si>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"Total Project Cost", "Total Leverage" and "Check" columns.</t>
  </si>
  <si>
    <t>Instructions (2): To add a Leverage Column, right click on "[Leverage X], and "Insert Table Columns to the Left." This will ensure that the formulas properly extend across all columns.</t>
  </si>
  <si>
    <t xml:space="preserve">Instructions (3): Use the "Grant Funds" and "Leverage" columns to distribute each budget line item across funding sources. "Total Project Cost" will calculate based on the "Cost per Unit" and "Number of Units". "Total Leverage" will automatically add all Leverage columns. </t>
  </si>
  <si>
    <t>Instructions (4): To add more rows, highlight a row desired to be duplicated and select "Insert Rows"</t>
  </si>
  <si>
    <t>Cap/Threshold Summary Table</t>
  </si>
  <si>
    <t>Direct Costs</t>
  </si>
  <si>
    <t>Indirect</t>
  </si>
  <si>
    <t>Cap/Threshold</t>
  </si>
  <si>
    <t>88-100%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</si>
  <si>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</si>
  <si>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</si>
  <si>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</si>
  <si>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</si>
  <si>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</si>
  <si>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</si>
  <si>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</si>
  <si>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</si>
  <si>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</si>
  <si>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</si>
  <si>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</si>
  <si>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</si>
  <si>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</si>
  <si>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</si>
  <si>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OPTIONAL Contingency *DELETE ROW IF NOT USING*</t>
  </si>
  <si>
    <t>TOTALS:</t>
  </si>
  <si>
    <t>Data Validation Tables - Do not edit</t>
  </si>
  <si>
    <t>COST CATEGORIES</t>
  </si>
  <si>
    <t>Indirect Costs</t>
  </si>
  <si>
    <t>STRATEGIES</t>
  </si>
  <si>
    <t>2 - Land Acquisition for Affordable Housing</t>
  </si>
  <si>
    <t>3.1 - Active Transportation</t>
  </si>
  <si>
    <t>3.2 - Transit and Rail Access</t>
  </si>
  <si>
    <t>3.3 - Car Sharing and Mobility Enhancement</t>
  </si>
  <si>
    <t>4 - Solar Installation and Energy Efficiency</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</si>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</sst>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164" formatCode="0.0%"/>
    <numFmt numFmtId="165" formatCode="_(&quot;$&quot;* #,##0_);_(&quot;$&quot;* \(#,##0\);_(&quot;$&quot;* &quot;-&quot;??_);_(@_)"/>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5"/>
      <color theme="3"/>
      <name val="Calibri"/>
      <scheme val="minor"/>
    </font>
    <font>
      <b/>
      <sz val="13"/>
      <color theme="3"/>
      <name val="Calibri"/>
      <scheme val="minor"/>
    </font>
    <font>
      <b/>
      <sz val="11"/>
      <color theme="3"/>
      <name val="Calibri"/>
      <scheme val="minor"/>
    </font>
    <font>
      <b/>
      <sz val="18"/>
      <color theme="3"/>
      <name val="Calibri Light"/>
      <scheme val="major"/>
    </font>
    <font>
      <sz val="11"/>
      <name val="Arial"/>
    </font>
    <font>
      <sz val="16"/>
      <color rgb="FFFFFFFF"/>
      <name val="Arial"/>
      <family val="2"/>
    </font>
    <font>
      <sz val="12"/>
      <name val="Arial"/>
    </font>
    <font>
      <sz val="12"/>
      <color theme="1"/>
      <name val="Arial"/>
    </font>
    <font>
      <b/>
      <sz val="12"/>
      <name val="Arial"/>
    </font>
    <font>
      <b/>
      <sz val="12"/>
      <color theme="1"/>
      <name val="Arial"/>
    </font>
    <font>
      <sz val="12"/>
      <color rgb="FF000000"/>
      <name val="Arial"/>
    </font>
    <font>
      <sz val="11"/>
      <color theme="8" tint="-0.499984740745262"/>
      <name val="Calibri"/>
      <family val="2"/>
      <scheme val="minor"/>
    </font>
    <font>
      <b/>
      <sz val="10"/>
      <color theme="8" tint="-0.499984740745262"/>
      <name val="Arial"/>
      <family val="2"/>
    </font>
    <font>
      <b/>
      <sz val="12"/>
      <color theme="8" tint="-0.249977111117893"/>
      <name val="Arial"/>
      <family val="2"/>
    </font>
    <font>
      <sz val="11"/>
      <color theme="8" tint="-0.249977111117893"/>
      <name val="Calibri Light"/>
      <family val="2"/>
      <scheme val="major"/>
    </font>
    <font>
      <b/>
      <sz val="11"/>
      <color rgb="FFC00000"/>
      <name val="Arial"/>
      <family val="2"/>
    </font>
    <font>
      <b/>
      <sz val="18"/>
      <color theme="3"/>
      <name val="Calibri Light"/>
      <family val="2"/>
      <scheme val="major"/>
    </font>
    <font>
      <b/>
      <sz val="8"/>
      <color rgb="FFFFFFFF"/>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11" applyNumberFormat="0" applyFill="0" applyAlignment="0" applyProtection="0"/>
    <xf numFmtId="0" fontId="22" fillId="0" borderId="12" applyNumberFormat="0" applyFill="0" applyAlignment="0" applyProtection="0"/>
    <xf numFmtId="0" fontId="22" fillId="0" borderId="0" applyNumberFormat="0" applyFill="0" applyBorder="0" applyAlignment="0" applyProtection="0"/>
  </cellStyleXfs>
  <cellXfs count="131">
    <xf numFmtId="0" fontId="0" fillId="0" borderId="0" xfId="0"/>
    <xf numFmtId="0" fontId="2" fillId="0" borderId="0" xfId="0" applyFont="1"/>
    <xf numFmtId="0" fontId="2" fillId="0" borderId="0" xfId="0" applyFont="1" applyAlignment="1">
      <alignment wrapText="1"/>
    </xf>
    <xf numFmtId="0" fontId="2" fillId="0" borderId="0" xfId="0" applyFont="1" applyProtection="1">
      <protection locked="0"/>
    </xf>
    <xf numFmtId="0" fontId="2" fillId="2" borderId="0" xfId="0" applyFont="1" applyFill="1"/>
    <xf numFmtId="0" fontId="7" fillId="2" borderId="2" xfId="0" applyFont="1" applyFill="1" applyBorder="1"/>
    <xf numFmtId="0" fontId="2" fillId="2" borderId="2" xfId="0" applyFont="1" applyFill="1" applyBorder="1"/>
    <xf numFmtId="0" fontId="6" fillId="0" borderId="1" xfId="0" applyFont="1" applyBorder="1" applyAlignment="1">
      <alignment horizontal="left"/>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Alignment="1" applyProtection="1">
      <alignment horizontal="right"/>
      <protection locked="0"/>
    </xf>
    <xf numFmtId="44" fontId="11" fillId="0" borderId="0" xfId="1" applyFont="1" applyFill="1" applyBorder="1" applyAlignment="1" applyProtection="1">
      <alignment wrapText="1"/>
      <protection locked="0"/>
    </xf>
    <xf numFmtId="9" fontId="7" fillId="5" borderId="8" xfId="0" applyNumberFormat="1" applyFont="1" applyFill="1" applyBorder="1" applyAlignment="1" applyProtection="1">
      <alignment horizontal="center"/>
      <protection locked="0"/>
    </xf>
    <xf numFmtId="0" fontId="22" fillId="0" borderId="12" xfId="6" applyFill="1" applyAlignment="1">
      <alignment wrapText="1"/>
    </xf>
    <xf numFmtId="0" fontId="2" fillId="0" borderId="1" xfId="0" applyFont="1" applyBorder="1" applyAlignment="1">
      <alignment wrapText="1"/>
    </xf>
    <xf numFmtId="0" fontId="2" fillId="0" borderId="13" xfId="0" applyFont="1" applyBorder="1" applyAlignment="1">
      <alignment wrapText="1"/>
    </xf>
    <xf numFmtId="49" fontId="3" fillId="0" borderId="0" xfId="0" applyNumberFormat="1" applyFont="1" applyAlignment="1">
      <alignment horizontal="center"/>
    </xf>
    <xf numFmtId="0" fontId="2" fillId="4" borderId="0" xfId="0" applyFont="1" applyFill="1" applyAlignment="1">
      <alignment vertical="center"/>
    </xf>
    <xf numFmtId="0" fontId="6" fillId="4" borderId="0" xfId="0" applyFont="1" applyFill="1" applyAlignment="1">
      <alignment wrapText="1"/>
    </xf>
    <xf numFmtId="49" fontId="3" fillId="4" borderId="0" xfId="0" applyNumberFormat="1" applyFont="1" applyFill="1" applyAlignment="1">
      <alignment horizontal="center"/>
    </xf>
    <xf numFmtId="0" fontId="2" fillId="4" borderId="0" xfId="0" applyFont="1" applyFill="1"/>
    <xf numFmtId="0" fontId="22" fillId="0" borderId="14" xfId="7" applyFill="1" applyBorder="1" applyAlignment="1">
      <alignment horizontal="left" wrapText="1"/>
    </xf>
    <xf numFmtId="0" fontId="10" fillId="0" borderId="0" xfId="0" applyFont="1" applyAlignment="1">
      <alignment horizontal="left" vertical="top" wrapText="1"/>
    </xf>
    <xf numFmtId="0" fontId="9" fillId="0" borderId="0" xfId="0" applyFont="1" applyAlignment="1">
      <alignment wrapText="1"/>
    </xf>
    <xf numFmtId="0" fontId="8" fillId="0" borderId="0" xfId="0" applyFont="1" applyAlignment="1">
      <alignment horizontal="left"/>
    </xf>
    <xf numFmtId="0" fontId="21" fillId="6" borderId="11" xfId="5" applyFill="1" applyAlignment="1">
      <alignment horizontal="left" vertical="center"/>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18" fillId="0" borderId="0" xfId="0" applyFont="1"/>
    <xf numFmtId="0" fontId="24" fillId="0" borderId="4" xfId="0" applyFont="1" applyBorder="1" applyAlignment="1">
      <alignment horizontal="center" vertical="center" wrapText="1"/>
    </xf>
    <xf numFmtId="0" fontId="24" fillId="0" borderId="2" xfId="0" applyFont="1" applyBorder="1" applyAlignment="1">
      <alignment vertical="center" wrapText="1"/>
    </xf>
    <xf numFmtId="0" fontId="15" fillId="0" borderId="0" xfId="0" applyFont="1" applyAlignment="1" applyProtection="1">
      <alignment vertical="center"/>
      <protection locked="0"/>
    </xf>
    <xf numFmtId="0" fontId="4" fillId="0" borderId="0" xfId="0" applyFont="1" applyAlignment="1" applyProtection="1">
      <alignment vertical="center"/>
      <protection locked="0"/>
    </xf>
    <xf numFmtId="0" fontId="24" fillId="0" borderId="2" xfId="0" applyFont="1" applyBorder="1" applyAlignment="1">
      <alignment horizontal="center" vertical="center" wrapText="1"/>
    </xf>
    <xf numFmtId="0" fontId="4" fillId="0" borderId="0" xfId="0" applyFont="1" applyAlignment="1">
      <alignment horizontal="left" vertical="center"/>
    </xf>
    <xf numFmtId="0" fontId="24" fillId="0" borderId="3" xfId="0" applyFont="1" applyBorder="1" applyAlignment="1">
      <alignment horizontal="center" vertical="center" wrapText="1"/>
    </xf>
    <xf numFmtId="0" fontId="24" fillId="0" borderId="3" xfId="0" applyFont="1" applyBorder="1" applyAlignment="1">
      <alignment vertical="center" wrapText="1"/>
    </xf>
    <xf numFmtId="0" fontId="22" fillId="0" borderId="0" xfId="7" applyAlignment="1">
      <alignment horizontal="right"/>
    </xf>
    <xf numFmtId="0" fontId="23" fillId="0" borderId="0" xfId="3" applyFont="1" applyAlignment="1" applyProtection="1">
      <alignment horizontal="left"/>
      <protection locked="0"/>
    </xf>
    <xf numFmtId="0" fontId="22" fillId="0" borderId="12" xfId="6" applyFill="1" applyAlignment="1">
      <alignment horizontal="left"/>
    </xf>
    <xf numFmtId="0" fontId="2" fillId="0" borderId="13" xfId="0" applyFont="1" applyBorder="1" applyProtection="1">
      <protection locked="0"/>
    </xf>
    <xf numFmtId="0" fontId="8" fillId="0" borderId="0" xfId="0" applyFont="1" applyAlignment="1">
      <alignment horizontal="right" wrapText="1"/>
    </xf>
    <xf numFmtId="0" fontId="6" fillId="0" borderId="0" xfId="0" applyFont="1" applyAlignment="1">
      <alignment wrapText="1"/>
    </xf>
    <xf numFmtId="0" fontId="22" fillId="0" borderId="12" xfId="6" applyFill="1" applyAlignment="1">
      <alignment horizontal="left" vertical="center" indent="1"/>
    </xf>
    <xf numFmtId="0" fontId="6" fillId="0" borderId="0" xfId="0" applyFont="1" applyAlignment="1" applyProtection="1">
      <alignment horizontal="right"/>
      <protection locked="0"/>
    </xf>
    <xf numFmtId="0" fontId="8" fillId="4" borderId="0" xfId="0" applyFont="1" applyFill="1" applyAlignment="1" applyProtection="1">
      <alignment vertical="center"/>
      <protection locked="0"/>
    </xf>
    <xf numFmtId="0" fontId="6" fillId="4" borderId="0" xfId="0" applyFont="1" applyFill="1" applyAlignment="1" applyProtection="1">
      <alignment horizontal="left" vertical="center" wrapText="1"/>
      <protection locked="0"/>
    </xf>
    <xf numFmtId="0" fontId="16" fillId="4" borderId="0" xfId="0" applyFont="1" applyFill="1" applyAlignment="1" applyProtection="1">
      <alignment vertical="center" wrapText="1"/>
      <protection locked="0"/>
    </xf>
    <xf numFmtId="0" fontId="22" fillId="0" borderId="8" xfId="7" applyBorder="1" applyAlignment="1" applyProtection="1">
      <alignment wrapText="1"/>
      <protection locked="0"/>
    </xf>
    <xf numFmtId="0" fontId="22" fillId="0" borderId="8" xfId="7" applyBorder="1" applyAlignment="1" applyProtection="1">
      <alignment horizontal="center"/>
      <protection locked="0"/>
    </xf>
    <xf numFmtId="0" fontId="16" fillId="0" borderId="0" xfId="0" applyFont="1" applyAlignment="1" applyProtection="1">
      <alignment vertical="center" wrapText="1"/>
      <protection locked="0"/>
    </xf>
    <xf numFmtId="0" fontId="11" fillId="0" borderId="0" xfId="0" applyFont="1" applyAlignment="1" applyProtection="1">
      <alignment horizontal="right"/>
      <protection locked="0"/>
    </xf>
    <xf numFmtId="0" fontId="22" fillId="0" borderId="8" xfId="7" applyBorder="1" applyAlignment="1" applyProtection="1">
      <alignment vertical="center"/>
      <protection locked="0"/>
    </xf>
    <xf numFmtId="0" fontId="16" fillId="7" borderId="0" xfId="0" applyFont="1" applyFill="1" applyAlignment="1" applyProtection="1">
      <alignment horizontal="center" vertical="center" wrapText="1"/>
      <protection locked="0"/>
    </xf>
    <xf numFmtId="0" fontId="16" fillId="0" borderId="0" xfId="0" applyFont="1" applyAlignment="1" applyProtection="1">
      <alignment horizontal="left" vertical="top" wrapText="1"/>
      <protection locked="0"/>
    </xf>
    <xf numFmtId="0" fontId="22" fillId="8" borderId="8" xfId="7" applyFill="1" applyBorder="1" applyAlignment="1">
      <alignment vertical="center" wrapText="1"/>
    </xf>
    <xf numFmtId="0" fontId="25" fillId="0" borderId="0" xfId="0" applyFont="1" applyAlignment="1" applyProtection="1">
      <alignment horizontal="left" vertical="center"/>
      <protection locked="0"/>
    </xf>
    <xf numFmtId="0" fontId="17" fillId="7" borderId="0" xfId="0" applyFont="1" applyFill="1" applyAlignment="1" applyProtection="1">
      <alignment wrapText="1"/>
      <protection locked="0"/>
    </xf>
    <xf numFmtId="0" fontId="20" fillId="0" borderId="10" xfId="4" applyFill="1" applyAlignment="1" applyProtection="1">
      <alignment horizontal="left" vertical="center"/>
      <protection locked="0"/>
    </xf>
    <xf numFmtId="0" fontId="20" fillId="0" borderId="10" xfId="4" applyFill="1" applyAlignment="1" applyProtection="1">
      <alignment horizontal="left" vertical="center" wrapText="1"/>
      <protection locked="0"/>
    </xf>
    <xf numFmtId="0" fontId="20" fillId="0" borderId="10" xfId="4" applyFill="1" applyAlignment="1">
      <alignment horizontal="center" vertical="center" wrapText="1"/>
    </xf>
    <xf numFmtId="0" fontId="20" fillId="0" borderId="10" xfId="4" applyFill="1" applyAlignment="1">
      <alignment horizontal="left" vertical="center" wrapText="1"/>
    </xf>
    <xf numFmtId="0" fontId="16" fillId="7" borderId="0" xfId="0" applyFont="1" applyFill="1" applyAlignment="1" applyProtection="1">
      <alignment horizontal="left" vertical="center" wrapText="1"/>
      <protection locked="0"/>
    </xf>
    <xf numFmtId="0" fontId="5" fillId="0" borderId="2" xfId="0" applyFont="1" applyBorder="1" applyAlignment="1" applyProtection="1">
      <alignment horizontal="center" vertical="center" wrapText="1"/>
      <protection locked="0"/>
    </xf>
    <xf numFmtId="0" fontId="5" fillId="0" borderId="2" xfId="0" applyFont="1" applyBorder="1" applyAlignment="1" applyProtection="1">
      <alignment vertical="center" wrapText="1"/>
      <protection locked="0"/>
    </xf>
    <xf numFmtId="0" fontId="14" fillId="0" borderId="0" xfId="0" applyFont="1" applyAlignment="1" applyProtection="1">
      <alignment horizontal="center" vertical="center" wrapText="1"/>
      <protection locked="0"/>
    </xf>
    <xf numFmtId="0" fontId="6" fillId="0" borderId="2" xfId="0" applyFont="1" applyBorder="1" applyProtection="1">
      <protection locked="0"/>
    </xf>
    <xf numFmtId="0" fontId="5" fillId="0" borderId="5" xfId="0" applyFont="1" applyBorder="1" applyAlignment="1" applyProtection="1">
      <alignment horizontal="center" vertical="center" wrapText="1"/>
      <protection locked="0"/>
    </xf>
    <xf numFmtId="0" fontId="15" fillId="0" borderId="0" xfId="0" applyFont="1" applyProtection="1">
      <protection locked="0"/>
    </xf>
    <xf numFmtId="0" fontId="4" fillId="0" borderId="0" xfId="0" applyFont="1"/>
    <xf numFmtId="0" fontId="4" fillId="0" borderId="0" xfId="0" applyFont="1" applyAlignment="1">
      <alignment horizontal="left"/>
    </xf>
    <xf numFmtId="1" fontId="27" fillId="0" borderId="4" xfId="1" applyNumberFormat="1" applyFont="1" applyFill="1" applyBorder="1" applyAlignment="1" applyProtection="1">
      <protection locked="0"/>
    </xf>
    <xf numFmtId="44" fontId="27" fillId="0" borderId="7" xfId="1" applyFont="1" applyFill="1" applyBorder="1" applyAlignment="1" applyProtection="1">
      <protection locked="0"/>
    </xf>
    <xf numFmtId="44" fontId="27" fillId="0" borderId="2" xfId="1" applyFont="1" applyFill="1" applyBorder="1" applyAlignment="1" applyProtection="1">
      <alignment horizontal="center" vertical="center" wrapText="1"/>
      <protection locked="0"/>
    </xf>
    <xf numFmtId="44" fontId="27" fillId="0" borderId="5" xfId="1" applyFont="1" applyFill="1" applyBorder="1" applyAlignment="1" applyProtection="1">
      <alignment horizontal="center" vertical="center" wrapText="1"/>
      <protection locked="0"/>
    </xf>
    <xf numFmtId="44" fontId="27" fillId="0" borderId="4" xfId="1" applyFont="1" applyFill="1" applyBorder="1" applyAlignment="1" applyProtection="1">
      <alignment horizontal="center" vertical="center" wrapText="1"/>
      <protection locked="0"/>
    </xf>
    <xf numFmtId="0" fontId="28" fillId="0" borderId="16" xfId="0" applyFont="1" applyBorder="1" applyAlignment="1" applyProtection="1">
      <alignment horizontal="center" vertical="center" wrapText="1"/>
      <protection locked="0"/>
    </xf>
    <xf numFmtId="44" fontId="29" fillId="3" borderId="17" xfId="1" applyFont="1" applyFill="1" applyBorder="1" applyAlignment="1" applyProtection="1">
      <alignment horizontal="center" vertical="center"/>
      <protection locked="0"/>
    </xf>
    <xf numFmtId="0" fontId="22" fillId="7" borderId="0" xfId="7" applyFill="1" applyBorder="1" applyAlignment="1" applyProtection="1">
      <alignment horizontal="center"/>
      <protection locked="0"/>
    </xf>
    <xf numFmtId="0" fontId="7" fillId="7" borderId="0" xfId="0" applyFont="1" applyFill="1" applyBorder="1" applyAlignment="1" applyProtection="1">
      <alignment horizontal="center"/>
      <protection locked="0"/>
    </xf>
    <xf numFmtId="164" fontId="11" fillId="7" borderId="0" xfId="2" applyNumberFormat="1" applyFont="1" applyFill="1" applyBorder="1" applyProtection="1">
      <protection locked="0"/>
    </xf>
    <xf numFmtId="44" fontId="11" fillId="7" borderId="0" xfId="1" applyFont="1" applyFill="1" applyBorder="1" applyAlignment="1" applyProtection="1">
      <alignment wrapText="1"/>
      <protection locked="0"/>
    </xf>
    <xf numFmtId="0" fontId="22" fillId="0" borderId="9" xfId="7" applyBorder="1" applyAlignment="1" applyProtection="1">
      <alignment horizontal="center"/>
      <protection locked="0"/>
    </xf>
    <xf numFmtId="0" fontId="7" fillId="5" borderId="9" xfId="0" applyFont="1" applyFill="1" applyBorder="1" applyAlignment="1" applyProtection="1">
      <alignment horizontal="center"/>
      <protection locked="0"/>
    </xf>
    <xf numFmtId="0" fontId="26" fillId="0" borderId="5" xfId="0" applyFont="1" applyFill="1" applyBorder="1" applyAlignment="1" applyProtection="1">
      <alignment horizontal="center" vertical="center" wrapText="1"/>
      <protection locked="0"/>
    </xf>
    <xf numFmtId="0" fontId="27" fillId="0" borderId="7" xfId="0" applyFont="1" applyFill="1" applyBorder="1" applyAlignment="1" applyProtection="1">
      <alignment vertical="center" wrapText="1"/>
      <protection locked="0"/>
    </xf>
    <xf numFmtId="0" fontId="30" fillId="0" borderId="18" xfId="0" applyNumberFormat="1" applyFont="1" applyFill="1" applyBorder="1" applyAlignment="1" applyProtection="1">
      <alignment horizontal="center" vertical="center" wrapText="1"/>
      <protection locked="0"/>
    </xf>
    <xf numFmtId="44" fontId="6" fillId="3" borderId="7" xfId="0" applyNumberFormat="1" applyFont="1" applyFill="1" applyBorder="1" applyAlignment="1" applyProtection="1">
      <alignment horizontal="center" vertical="center"/>
      <protection locked="0"/>
    </xf>
    <xf numFmtId="0" fontId="21" fillId="6" borderId="11" xfId="5" applyFill="1" applyAlignment="1">
      <alignment horizontal="left" vertical="center" wrapText="1"/>
    </xf>
    <xf numFmtId="0" fontId="4" fillId="0" borderId="15" xfId="0" applyFont="1" applyBorder="1" applyAlignment="1">
      <alignment horizontal="left" vertical="top" wrapText="1"/>
    </xf>
    <xf numFmtId="0" fontId="21" fillId="6" borderId="11" xfId="5" applyFill="1" applyAlignment="1">
      <alignment vertical="center" wrapText="1"/>
    </xf>
    <xf numFmtId="1" fontId="6" fillId="0" borderId="2" xfId="1" applyNumberFormat="1" applyFont="1" applyBorder="1" applyAlignment="1">
      <alignment wrapText="1"/>
    </xf>
    <xf numFmtId="0" fontId="2" fillId="4" borderId="0" xfId="0" applyFont="1" applyFill="1" applyAlignment="1" applyProtection="1">
      <alignment vertical="center"/>
      <protection locked="0"/>
    </xf>
    <xf numFmtId="0" fontId="2" fillId="0" borderId="0" xfId="0" applyFont="1" applyAlignment="1" applyProtection="1">
      <alignment vertical="center"/>
      <protection locked="0"/>
    </xf>
    <xf numFmtId="0" fontId="2" fillId="4" borderId="0" xfId="0" applyFont="1" applyFill="1" applyAlignment="1" applyProtection="1">
      <alignment horizontal="left" vertical="center"/>
      <protection locked="0"/>
    </xf>
    <xf numFmtId="0" fontId="7" fillId="4" borderId="0" xfId="0" applyFont="1" applyFill="1" applyAlignment="1" applyProtection="1">
      <alignment horizontal="right" vertical="center"/>
      <protection locked="0"/>
    </xf>
    <xf numFmtId="0" fontId="7" fillId="4" borderId="0" xfId="0" applyFont="1" applyFill="1" applyAlignment="1" applyProtection="1">
      <alignment horizontal="center" vertical="center"/>
      <protection locked="0"/>
    </xf>
    <xf numFmtId="9" fontId="7" fillId="4" borderId="0" xfId="0" applyNumberFormat="1" applyFont="1" applyFill="1" applyAlignment="1" applyProtection="1">
      <alignment horizontal="center" vertical="center"/>
      <protection locked="0"/>
    </xf>
    <xf numFmtId="0" fontId="15" fillId="4" borderId="0" xfId="0" applyFont="1" applyFill="1" applyAlignment="1" applyProtection="1">
      <alignment horizontal="right" vertical="center"/>
      <protection locked="0"/>
    </xf>
    <xf numFmtId="164" fontId="11" fillId="4" borderId="0" xfId="2" applyNumberFormat="1" applyFont="1" applyFill="1" applyBorder="1" applyAlignment="1" applyProtection="1">
      <alignment vertical="center"/>
      <protection locked="0"/>
    </xf>
    <xf numFmtId="0" fontId="31" fillId="0" borderId="0" xfId="0" applyFont="1"/>
    <xf numFmtId="0" fontId="32" fillId="0" borderId="0" xfId="0" applyFont="1" applyAlignment="1">
      <alignment horizontal="left"/>
    </xf>
    <xf numFmtId="164" fontId="33" fillId="3" borderId="9" xfId="2" applyNumberFormat="1" applyFont="1" applyFill="1" applyBorder="1" applyProtection="1">
      <protection locked="0"/>
    </xf>
    <xf numFmtId="164" fontId="33" fillId="3" borderId="8" xfId="2" applyNumberFormat="1" applyFont="1" applyFill="1" applyBorder="1" applyProtection="1">
      <protection locked="0"/>
    </xf>
    <xf numFmtId="44" fontId="33" fillId="3" borderId="9" xfId="1" applyFont="1" applyFill="1" applyBorder="1" applyAlignment="1" applyProtection="1">
      <alignment wrapText="1"/>
      <protection locked="0"/>
    </xf>
    <xf numFmtId="44" fontId="33" fillId="3" borderId="8" xfId="1" applyFont="1" applyFill="1" applyBorder="1" applyAlignment="1" applyProtection="1">
      <alignment wrapText="1"/>
      <protection locked="0"/>
    </xf>
    <xf numFmtId="0" fontId="34" fillId="0" borderId="0" xfId="3" applyFont="1" applyAlignment="1" applyProtection="1">
      <alignment horizontal="left"/>
      <protection locked="0"/>
    </xf>
    <xf numFmtId="0" fontId="35" fillId="7" borderId="0" xfId="0" applyFont="1" applyFill="1"/>
    <xf numFmtId="0" fontId="36" fillId="0" borderId="0" xfId="3" applyFont="1" applyAlignment="1"/>
    <xf numFmtId="165" fontId="37" fillId="9" borderId="6" xfId="1" applyNumberFormat="1" applyFont="1" applyFill="1" applyBorder="1" applyAlignment="1">
      <alignment vertical="center" wrapText="1"/>
    </xf>
    <xf numFmtId="44" fontId="38" fillId="9" borderId="19" xfId="1" applyFont="1" applyFill="1" applyBorder="1" applyAlignment="1"/>
  </cellXfs>
  <cellStyles count="8">
    <cellStyle name="Currency" xfId="1" builtinId="4"/>
    <cellStyle name="Heading 1" xfId="4" builtinId="16"/>
    <cellStyle name="Heading 2" xfId="5" builtinId="17"/>
    <cellStyle name="Heading 3" xfId="6" builtinId="18"/>
    <cellStyle name="Heading 4" xfId="7" builtinId="19"/>
    <cellStyle name="Normal" xfId="0" builtinId="0"/>
    <cellStyle name="Percent" xfId="2" builtinId="5"/>
    <cellStyle name="Title" xfId="3" builtinId="15"/>
  </cellStyles>
  <dxfs count="66">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65"/>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F1C1D0-F52F-4F7C-9FC4-4A9B7A3EF79F}" name="Table142" displayName="Table142" ref="A10:E16" totalsRowShown="0" headerRowDxfId="64" dataDxfId="63" headerRowBorderDxfId="61" tableBorderDxfId="62">
  <autoFilter ref="A10:E16" xr:uid="{00F1C1D0-F52F-4F7C-9FC4-4A9B7A3EF79F}"/>
  <tableColumns count="5">
    <tableColumn id="1" xr3:uid="{2DF396A9-5573-47BF-9777-E4EFF280CA6D}" name="Subtask" dataDxfId="60"/>
    <tableColumn id="5" xr3:uid="{78AA7565-0F99-4FCA-B4C2-77B757F5D977}" name="Description" dataDxfId="59"/>
    <tableColumn id="2" xr3:uid="{D9691072-B1DE-4BB4-B5AF-2F73FCFAD19B}" name=" Deliverables/Milestones" dataDxfId="58"/>
    <tableColumn id="3" xr3:uid="{1A2FF3D8-C8D6-41A6-A2BE-E250FE1CB482}" name="Responsible Parties" dataDxfId="57"/>
    <tableColumn id="4" xr3:uid="{69109C1A-D755-4034-A287-BEF80C008F4E}" name="Timeline" dataDxfId="56"/>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ECB99AA-194A-47B5-A209-08FA6CA20B86}" name="Table1135144" displayName="Table1135144" ref="A18:E24" totalsRowShown="0" headerRowDxfId="55" dataDxfId="54" headerRowBorderDxfId="52" tableBorderDxfId="53">
  <autoFilter ref="A18:E24" xr:uid="{DECB99AA-194A-47B5-A209-08FA6CA20B86}"/>
  <tableColumns count="5">
    <tableColumn id="1" xr3:uid="{D2280113-E1C3-4EF1-8F81-0208EBD40C11}" name="Subtask" dataDxfId="51"/>
    <tableColumn id="5" xr3:uid="{EB3D6C56-2B02-4F38-84E4-CCBF6FDE6BA6}" name="Description" dataDxfId="50"/>
    <tableColumn id="2" xr3:uid="{DDFA79D9-4443-4C2D-8382-BE29ECB40FDE}" name=" Deliverables/Milestones" dataDxfId="49"/>
    <tableColumn id="3" xr3:uid="{580336F6-5067-40C3-B076-44D9029BE7C2}" name="Responsible Parties" dataDxfId="48"/>
    <tableColumn id="4" xr3:uid="{1EB85D0F-C0CF-4242-9405-A947557C5931}" name="Timeline" dataDxfId="47"/>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B256C08-FF5F-4914-8BB1-75C98BA474DD}" name="Table113156155" displayName="Table113156155" ref="A26:E32" totalsRowShown="0" headerRowDxfId="46" dataDxfId="45" headerRowBorderDxfId="43" tableBorderDxfId="44">
  <autoFilter ref="A26:E32" xr:uid="{6B256C08-FF5F-4914-8BB1-75C98BA474DD}"/>
  <tableColumns count="5">
    <tableColumn id="1" xr3:uid="{3FFA48D2-0755-40D9-A4EF-22379F2432FE}" name="Subtask" dataDxfId="42"/>
    <tableColumn id="5" xr3:uid="{4B8FCA7A-CB31-4142-83CC-22ED540AD1CF}" name="Description" dataDxfId="41"/>
    <tableColumn id="2" xr3:uid="{7463C56D-B7EE-4975-94AC-09A42427CAEE}" name=" Deliverables/Milestones" dataDxfId="40"/>
    <tableColumn id="3" xr3:uid="{3FA312FD-FCAD-4485-861F-D580CF42AA18}" name="Responsible Parties" dataDxfId="39"/>
    <tableColumn id="4" xr3:uid="{DC2FC3DB-C290-415F-868C-DE1240EABB1B}" name="Timeline" dataDxfId="38"/>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5A70E37-2662-4061-8E17-6DBD7E7A157F}" name="Table11315167166" displayName="Table11315167166" ref="A34:E40" totalsRowShown="0" headerRowDxfId="37" dataDxfId="36" headerRowBorderDxfId="34" tableBorderDxfId="35">
  <autoFilter ref="A34:E40" xr:uid="{F5A70E37-2662-4061-8E17-6DBD7E7A157F}"/>
  <tableColumns count="5">
    <tableColumn id="1" xr3:uid="{19ED8FE8-1617-4C89-B463-92A6F7219423}" name="Subtask" dataDxfId="33"/>
    <tableColumn id="5" xr3:uid="{2335F007-0B9F-47EA-841D-E13E728D9726}" name="Description" dataDxfId="32"/>
    <tableColumn id="2" xr3:uid="{6813233F-7F15-4A22-BEB6-EECB6BFD66DD}" name=" Deliverables/Milestones" dataDxfId="31"/>
    <tableColumn id="3" xr3:uid="{FFB3AF77-E517-4898-A082-109BD0BC1B88}" name="Responsible Parties" dataDxfId="30"/>
    <tableColumn id="4" xr3:uid="{56C678F0-0BF6-4130-84E8-3CACA1A42210}" name="Timeline" dataDxfId="29"/>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2CE0C60-EE03-4C69-8D34-0594039CC5CC}" name="Table1131516178177" displayName="Table1131516178177" ref="A42:E48" totalsRowShown="0" headerRowDxfId="28" dataDxfId="27" headerRowBorderDxfId="25" tableBorderDxfId="26">
  <autoFilter ref="A42:E48" xr:uid="{12CE0C60-EE03-4C69-8D34-0594039CC5CC}"/>
  <tableColumns count="5">
    <tableColumn id="1" xr3:uid="{8A0A9886-0944-4CD1-8F69-00B49C9B754C}" name="Subtask" dataDxfId="24"/>
    <tableColumn id="5" xr3:uid="{EA2C220A-4744-41AE-8B30-C68D4EED7253}" name="Description" dataDxfId="23"/>
    <tableColumn id="2" xr3:uid="{27A9BC1B-83A4-4151-ABA9-D3431823CEB6}" name=" Deliverables/Milestones" dataDxfId="22"/>
    <tableColumn id="3" xr3:uid="{6DEB68E3-D706-4608-A807-EC16D728A953}" name="Responsible Parties" dataDxfId="21"/>
    <tableColumn id="4" xr3:uid="{AF0DFBD3-4DA2-49D6-94EA-8AAE6DAE5280}" name="Timeline" dataDxfId="20"/>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7C641DF-2B78-476B-AC4E-3AE4DB01D6E2}" name="Table21438" displayName="Table21438" ref="A15:K42" totalsRowShown="0" headerRowDxfId="15" dataDxfId="14" headerRowBorderDxfId="12" tableBorderDxfId="13" totalsRowBorderDxfId="11">
  <autoFilter ref="A15:K42" xr:uid="{17C641DF-2B78-476B-AC4E-3AE4DB01D6E2}"/>
  <tableColumns count="11">
    <tableColumn id="2" xr3:uid="{8AC65C69-12D8-47E4-96A0-D4EA3CC0A9D5}" name="TASK #" dataDxfId="10"/>
    <tableColumn id="3" xr3:uid="{FAD69100-1DD2-4FCA-B721-8480ED904AEE}" name="COST CATEGORY" dataDxfId="9"/>
    <tableColumn id="4" xr3:uid="{1263525A-5493-4C96-B234-3A577004F7B6}" name="COST DESCRIPTION" dataDxfId="8" dataCellStyle="Currency"/>
    <tableColumn id="5" xr3:uid="{6EB868EF-CEA9-48DE-BD57-CE57DDE45793}" name="COST PER UNIT ($)" dataDxfId="7" dataCellStyle="Currency"/>
    <tableColumn id="6" xr3:uid="{16B1DFC6-9A71-4E03-A00B-5CC37055EA65}" name="UNITS" dataDxfId="6" dataCellStyle="Currency"/>
    <tableColumn id="7" xr3:uid="{F38B180B-9C6A-4F36-AB8F-A4D563CEFFC9}" name="TOTAL PROJECT COST" dataDxfId="5">
      <calculatedColumnFormula>#REF!*#REF!</calculatedColumnFormula>
    </tableColumn>
    <tableColumn id="8" xr3:uid="{287A69C4-1D31-4DD7-851E-1AD4E6661FEE}" name="TOTAL TCC GRANT FUNDS" dataDxfId="4" dataCellStyle="Currency"/>
    <tableColumn id="13" xr3:uid="{40D79FBA-B4E5-4D70-BF3C-90B4E61CF400}" name="TOTAL LEVERAGE" dataDxfId="3" dataCellStyle="Currency">
      <calculatedColumnFormula>SUM(I16:J16)</calculatedColumnFormula>
    </tableColumn>
    <tableColumn id="9" xr3:uid="{E2D8A961-9E50-4AC6-B5BB-5019D37A1C1C}" name="[LEVERAGE 1]" dataDxfId="2" dataCellStyle="Currency"/>
    <tableColumn id="10" xr3:uid="{1A45768E-1114-4F46-BD62-C39194AD1256}" name="[LEVERAGE X]" dataDxfId="1" dataCellStyle="Currency"/>
    <tableColumn id="1" xr3:uid="{259B9965-5236-4390-B0B8-246597DF5731}"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034B8-4D91-40F3-A21C-026358ECE981}">
  <sheetPr>
    <tabColor rgb="FFBDD7EE"/>
  </sheetPr>
  <dimension ref="A1:G52"/>
  <sheetViews>
    <sheetView workbookViewId="0"/>
  </sheetViews>
  <sheetFormatPr defaultColWidth="9.140625" defaultRowHeight="14.1"/>
  <cols>
    <col min="1" max="1" width="19.5703125" style="2" customWidth="1"/>
    <col min="2" max="2" width="84.5703125" style="2" customWidth="1"/>
    <col min="3" max="3" width="35.42578125" style="1" customWidth="1"/>
    <col min="4" max="4" width="34.140625" style="1" customWidth="1"/>
    <col min="5" max="5" width="22.42578125" style="1" bestFit="1" customWidth="1"/>
    <col min="6" max="6" width="3.42578125" style="1" customWidth="1"/>
    <col min="7" max="7" width="25" style="1" customWidth="1"/>
    <col min="8" max="16384" width="9.140625" style="1"/>
  </cols>
  <sheetData>
    <row r="1" spans="1:7" ht="23.25" customHeight="1">
      <c r="A1" s="128" t="s">
        <v>0</v>
      </c>
    </row>
    <row r="2" spans="1:7" ht="15" customHeight="1">
      <c r="A2" s="120" t="s">
        <v>1</v>
      </c>
    </row>
    <row r="3" spans="1:7" ht="17.25" customHeight="1">
      <c r="A3" s="32" t="s">
        <v>2</v>
      </c>
      <c r="B3" s="33" t="s">
        <v>3</v>
      </c>
    </row>
    <row r="4" spans="1:7" ht="17.25" customHeight="1">
      <c r="A4" s="32" t="s">
        <v>4</v>
      </c>
      <c r="B4" s="33" t="s">
        <v>3</v>
      </c>
    </row>
    <row r="5" spans="1:7" ht="17.25" customHeight="1">
      <c r="A5" s="32" t="s">
        <v>5</v>
      </c>
      <c r="B5" s="34" t="s">
        <v>3</v>
      </c>
      <c r="C5" s="35"/>
      <c r="D5" s="35"/>
      <c r="E5" s="35"/>
    </row>
    <row r="6" spans="1:7" ht="17.649999999999999">
      <c r="A6" s="36" t="s">
        <v>6</v>
      </c>
      <c r="B6" s="37"/>
      <c r="C6" s="38"/>
      <c r="D6" s="38"/>
      <c r="E6" s="38"/>
      <c r="F6" s="39"/>
      <c r="G6" s="39"/>
    </row>
    <row r="7" spans="1:7" s="3" customFormat="1" ht="105.75" customHeight="1">
      <c r="A7" s="40" t="s">
        <v>7</v>
      </c>
      <c r="B7" s="109"/>
      <c r="C7" s="41"/>
      <c r="D7" s="41"/>
      <c r="E7" s="41"/>
      <c r="F7" s="42"/>
      <c r="G7" s="42"/>
    </row>
    <row r="8" spans="1:7" ht="15.4">
      <c r="A8" s="57" t="s">
        <v>8</v>
      </c>
      <c r="B8" s="121">
        <f>LEN(B7)</f>
        <v>0</v>
      </c>
      <c r="C8" s="43"/>
    </row>
    <row r="9" spans="1:7" s="26" customFormat="1" ht="17.25" customHeight="1">
      <c r="A9" s="44" t="s">
        <v>9</v>
      </c>
      <c r="B9" s="44"/>
      <c r="C9" s="44"/>
      <c r="D9" s="44"/>
      <c r="E9" s="44"/>
    </row>
    <row r="10" spans="1:7" s="26" customFormat="1" ht="17.25" customHeight="1">
      <c r="A10" s="108" t="s">
        <v>10</v>
      </c>
      <c r="B10" s="108" t="s">
        <v>11</v>
      </c>
      <c r="C10" s="108" t="s">
        <v>12</v>
      </c>
      <c r="D10" s="108" t="s">
        <v>13</v>
      </c>
      <c r="E10" s="108" t="s">
        <v>14</v>
      </c>
      <c r="G10" s="27"/>
    </row>
    <row r="11" spans="1:7" s="26" customFormat="1">
      <c r="A11" s="45" t="s">
        <v>15</v>
      </c>
      <c r="B11" s="46"/>
      <c r="C11" s="46"/>
      <c r="D11" s="47"/>
      <c r="E11" s="47"/>
      <c r="G11" s="48"/>
    </row>
    <row r="12" spans="1:7" s="26" customFormat="1">
      <c r="A12" s="45" t="s">
        <v>16</v>
      </c>
      <c r="B12" s="47"/>
      <c r="C12" s="47"/>
      <c r="D12" s="47"/>
      <c r="E12" s="47"/>
      <c r="G12" s="48"/>
    </row>
    <row r="13" spans="1:7" s="26" customFormat="1">
      <c r="A13" s="45" t="s">
        <v>17</v>
      </c>
      <c r="B13" s="47"/>
      <c r="C13" s="47"/>
      <c r="D13" s="47"/>
      <c r="E13" s="47"/>
    </row>
    <row r="14" spans="1:7" s="26" customFormat="1">
      <c r="A14" s="49" t="s">
        <v>18</v>
      </c>
      <c r="B14" s="50"/>
      <c r="C14" s="50"/>
      <c r="D14" s="50"/>
      <c r="E14" s="50"/>
    </row>
    <row r="15" spans="1:7" s="26" customFormat="1">
      <c r="A15" s="49" t="s">
        <v>19</v>
      </c>
      <c r="B15" s="50"/>
      <c r="C15" s="50"/>
      <c r="D15" s="50"/>
      <c r="E15" s="50"/>
    </row>
    <row r="16" spans="1:7" s="26" customFormat="1">
      <c r="A16" s="45" t="s">
        <v>20</v>
      </c>
      <c r="B16" s="47"/>
      <c r="C16" s="47"/>
      <c r="D16" s="47"/>
      <c r="E16" s="47"/>
    </row>
    <row r="17" spans="1:7" s="26" customFormat="1" ht="17.25" customHeight="1">
      <c r="A17" s="110" t="s">
        <v>21</v>
      </c>
      <c r="B17" s="110"/>
      <c r="C17" s="110"/>
      <c r="D17" s="110"/>
      <c r="E17" s="110"/>
    </row>
    <row r="18" spans="1:7" s="26" customFormat="1" ht="16.7">
      <c r="A18" s="108" t="s">
        <v>10</v>
      </c>
      <c r="B18" s="108" t="s">
        <v>11</v>
      </c>
      <c r="C18" s="108" t="s">
        <v>12</v>
      </c>
      <c r="D18" s="108" t="s">
        <v>13</v>
      </c>
      <c r="E18" s="108" t="s">
        <v>14</v>
      </c>
    </row>
    <row r="19" spans="1:7" s="26" customFormat="1">
      <c r="A19" s="45" t="s">
        <v>15</v>
      </c>
      <c r="B19" s="47"/>
      <c r="C19" s="47"/>
      <c r="D19" s="47"/>
      <c r="E19" s="47"/>
    </row>
    <row r="20" spans="1:7" s="26" customFormat="1">
      <c r="A20" s="45" t="s">
        <v>16</v>
      </c>
      <c r="B20" s="47"/>
      <c r="C20" s="47"/>
      <c r="D20" s="47"/>
      <c r="E20" s="47"/>
      <c r="G20" s="51"/>
    </row>
    <row r="21" spans="1:7" s="26" customFormat="1">
      <c r="A21" s="45" t="s">
        <v>17</v>
      </c>
      <c r="B21" s="47"/>
      <c r="C21" s="47"/>
      <c r="D21" s="47"/>
      <c r="E21" s="47"/>
      <c r="G21" s="52"/>
    </row>
    <row r="22" spans="1:7" s="26" customFormat="1">
      <c r="A22" s="53" t="s">
        <v>18</v>
      </c>
      <c r="B22" s="50"/>
      <c r="C22" s="50"/>
      <c r="D22" s="50"/>
      <c r="E22" s="50"/>
      <c r="G22" s="52"/>
    </row>
    <row r="23" spans="1:7" s="26" customFormat="1">
      <c r="A23" s="53" t="s">
        <v>19</v>
      </c>
      <c r="B23" s="50"/>
      <c r="C23" s="50"/>
      <c r="D23" s="50"/>
      <c r="E23" s="50"/>
      <c r="G23" s="52"/>
    </row>
    <row r="24" spans="1:7" s="26" customFormat="1">
      <c r="A24" s="45" t="s">
        <v>20</v>
      </c>
      <c r="B24" s="47"/>
      <c r="C24" s="47"/>
      <c r="D24" s="47"/>
      <c r="E24" s="47"/>
      <c r="G24" s="54"/>
    </row>
    <row r="25" spans="1:7" s="26" customFormat="1" ht="17.25" customHeight="1">
      <c r="A25" s="110" t="s">
        <v>22</v>
      </c>
      <c r="B25" s="110"/>
      <c r="C25" s="110"/>
      <c r="D25" s="110"/>
      <c r="E25" s="110"/>
    </row>
    <row r="26" spans="1:7" s="26" customFormat="1" ht="16.7">
      <c r="A26" s="108" t="s">
        <v>10</v>
      </c>
      <c r="B26" s="108" t="s">
        <v>11</v>
      </c>
      <c r="C26" s="108" t="s">
        <v>12</v>
      </c>
      <c r="D26" s="108" t="s">
        <v>13</v>
      </c>
      <c r="E26" s="108" t="s">
        <v>14</v>
      </c>
    </row>
    <row r="27" spans="1:7" s="26" customFormat="1">
      <c r="A27" s="45" t="s">
        <v>15</v>
      </c>
      <c r="B27" s="47"/>
      <c r="C27" s="47"/>
      <c r="D27" s="47"/>
      <c r="E27" s="47"/>
    </row>
    <row r="28" spans="1:7" s="26" customFormat="1">
      <c r="A28" s="45" t="s">
        <v>16</v>
      </c>
      <c r="B28" s="47"/>
      <c r="C28" s="47"/>
      <c r="D28" s="47"/>
      <c r="E28" s="47"/>
    </row>
    <row r="29" spans="1:7" s="26" customFormat="1">
      <c r="A29" s="45" t="s">
        <v>17</v>
      </c>
      <c r="B29" s="47"/>
      <c r="C29" s="47"/>
      <c r="D29" s="47"/>
      <c r="E29" s="47"/>
    </row>
    <row r="30" spans="1:7" s="26" customFormat="1">
      <c r="A30" s="53" t="s">
        <v>18</v>
      </c>
      <c r="B30" s="50"/>
      <c r="C30" s="50"/>
      <c r="D30" s="50"/>
      <c r="E30" s="50"/>
    </row>
    <row r="31" spans="1:7" s="26" customFormat="1">
      <c r="A31" s="53" t="s">
        <v>19</v>
      </c>
      <c r="B31" s="50"/>
      <c r="C31" s="50"/>
      <c r="D31" s="50"/>
      <c r="E31" s="50"/>
    </row>
    <row r="32" spans="1:7" s="26" customFormat="1">
      <c r="A32" s="45" t="s">
        <v>20</v>
      </c>
      <c r="B32" s="47"/>
      <c r="C32" s="47"/>
      <c r="D32" s="47"/>
      <c r="E32" s="47"/>
    </row>
    <row r="33" spans="1:5" s="26" customFormat="1" ht="17.25" customHeight="1">
      <c r="A33" s="110" t="s">
        <v>23</v>
      </c>
      <c r="B33" s="110"/>
      <c r="C33" s="110"/>
      <c r="D33" s="110"/>
      <c r="E33" s="110"/>
    </row>
    <row r="34" spans="1:5" s="26" customFormat="1" ht="16.7">
      <c r="A34" s="108" t="s">
        <v>10</v>
      </c>
      <c r="B34" s="108" t="s">
        <v>11</v>
      </c>
      <c r="C34" s="108" t="s">
        <v>12</v>
      </c>
      <c r="D34" s="108" t="s">
        <v>13</v>
      </c>
      <c r="E34" s="108" t="s">
        <v>14</v>
      </c>
    </row>
    <row r="35" spans="1:5" s="26" customFormat="1">
      <c r="A35" s="45" t="s">
        <v>15</v>
      </c>
      <c r="B35" s="47"/>
      <c r="C35" s="47"/>
      <c r="D35" s="47"/>
      <c r="E35" s="47"/>
    </row>
    <row r="36" spans="1:5" s="26" customFormat="1">
      <c r="A36" s="45" t="s">
        <v>16</v>
      </c>
      <c r="B36" s="47"/>
      <c r="C36" s="47"/>
      <c r="D36" s="47"/>
      <c r="E36" s="47"/>
    </row>
    <row r="37" spans="1:5" s="26" customFormat="1">
      <c r="A37" s="45" t="s">
        <v>17</v>
      </c>
      <c r="B37" s="47"/>
      <c r="C37" s="47"/>
      <c r="D37" s="47"/>
      <c r="E37" s="47"/>
    </row>
    <row r="38" spans="1:5" s="26" customFormat="1">
      <c r="A38" s="53" t="s">
        <v>18</v>
      </c>
      <c r="B38" s="50"/>
      <c r="C38" s="50"/>
      <c r="D38" s="50"/>
      <c r="E38" s="50"/>
    </row>
    <row r="39" spans="1:5" s="26" customFormat="1">
      <c r="A39" s="53" t="s">
        <v>19</v>
      </c>
      <c r="B39" s="50"/>
      <c r="C39" s="50"/>
      <c r="D39" s="50"/>
      <c r="E39" s="50"/>
    </row>
    <row r="40" spans="1:5" s="26" customFormat="1">
      <c r="A40" s="45" t="s">
        <v>20</v>
      </c>
      <c r="B40" s="47"/>
      <c r="C40" s="47"/>
      <c r="D40" s="47"/>
      <c r="E40" s="47"/>
    </row>
    <row r="41" spans="1:5" s="26" customFormat="1" ht="17.25" customHeight="1">
      <c r="A41" s="110" t="s">
        <v>24</v>
      </c>
      <c r="B41" s="110"/>
      <c r="C41" s="110"/>
      <c r="D41" s="110"/>
      <c r="E41" s="110"/>
    </row>
    <row r="42" spans="1:5" s="26" customFormat="1" ht="16.7">
      <c r="A42" s="108" t="s">
        <v>10</v>
      </c>
      <c r="B42" s="108" t="s">
        <v>11</v>
      </c>
      <c r="C42" s="108" t="s">
        <v>12</v>
      </c>
      <c r="D42" s="108" t="s">
        <v>13</v>
      </c>
      <c r="E42" s="108" t="s">
        <v>14</v>
      </c>
    </row>
    <row r="43" spans="1:5" s="26" customFormat="1">
      <c r="A43" s="45" t="s">
        <v>15</v>
      </c>
      <c r="B43" s="47"/>
      <c r="C43" s="47"/>
      <c r="D43" s="47"/>
      <c r="E43" s="47"/>
    </row>
    <row r="44" spans="1:5" s="26" customFormat="1">
      <c r="A44" s="45" t="s">
        <v>16</v>
      </c>
      <c r="B44" s="47"/>
      <c r="C44" s="47"/>
      <c r="D44" s="47"/>
      <c r="E44" s="47"/>
    </row>
    <row r="45" spans="1:5" s="26" customFormat="1">
      <c r="A45" s="45" t="s">
        <v>17</v>
      </c>
      <c r="B45" s="47"/>
      <c r="C45" s="47"/>
      <c r="D45" s="47"/>
      <c r="E45" s="47"/>
    </row>
    <row r="46" spans="1:5" s="26" customFormat="1">
      <c r="A46" s="45" t="s">
        <v>18</v>
      </c>
      <c r="B46" s="47"/>
      <c r="C46" s="47"/>
      <c r="D46" s="47"/>
      <c r="E46" s="47"/>
    </row>
    <row r="47" spans="1:5" s="26" customFormat="1">
      <c r="A47" s="53" t="s">
        <v>19</v>
      </c>
      <c r="B47" s="50"/>
      <c r="C47" s="50"/>
      <c r="D47" s="50"/>
      <c r="E47" s="50"/>
    </row>
    <row r="48" spans="1:5" s="26" customFormat="1">
      <c r="A48" s="55" t="s">
        <v>20</v>
      </c>
      <c r="B48" s="56"/>
      <c r="C48" s="56"/>
      <c r="D48" s="56"/>
      <c r="E48" s="56"/>
    </row>
    <row r="49" spans="1:5" s="26" customFormat="1">
      <c r="A49" s="27"/>
      <c r="B49" s="27"/>
      <c r="C49" s="27"/>
      <c r="D49" s="27"/>
      <c r="E49" s="27"/>
    </row>
    <row r="50" spans="1:5" s="26" customFormat="1">
      <c r="A50" s="27"/>
      <c r="B50" s="27"/>
      <c r="C50" s="27"/>
      <c r="D50" s="27"/>
      <c r="E50" s="27"/>
    </row>
    <row r="51" spans="1:5" s="26" customFormat="1">
      <c r="A51" s="27"/>
      <c r="B51" s="27"/>
      <c r="C51" s="27"/>
      <c r="D51" s="27"/>
      <c r="E51" s="27"/>
    </row>
    <row r="52" spans="1:5" s="26" customFormat="1">
      <c r="A52" s="27"/>
      <c r="B52" s="27"/>
      <c r="C52" s="27"/>
      <c r="D52" s="27"/>
      <c r="E52" s="27"/>
    </row>
  </sheetData>
  <dataValidations count="1">
    <dataValidation type="textLength" operator="lessThanOrEqual" allowBlank="1" showInputMessage="1" showErrorMessage="1" errorTitle="ERROR" error="Description exceeds character limit." promptTitle="Character Limit" prompt="500 characters (spaces included)." sqref="B7:E7" xr:uid="{FCA46A0D-3371-425E-9764-76C9251A7E3B}">
      <formula1>500</formula1>
    </dataValidation>
  </dataValidations>
  <pageMargins left="0.7" right="0.7" top="0.75" bottom="0.75" header="0.3" footer="0.3"/>
  <tableParts count="5">
    <tablePart r:id="rId1"/>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2"/>
  <sheetViews>
    <sheetView showGridLines="0" tabSelected="1" topLeftCell="A29" zoomScaleNormal="100" workbookViewId="0">
      <selection activeCell="D41" sqref="D41:E41"/>
    </sheetView>
  </sheetViews>
  <sheetFormatPr defaultColWidth="9.140625" defaultRowHeight="14.1"/>
  <cols>
    <col min="1" max="1" width="18.7109375" style="23" customWidth="1"/>
    <col min="2" max="2" width="19.28515625" style="3" customWidth="1"/>
    <col min="3" max="3" width="39.28515625" style="3" customWidth="1"/>
    <col min="4" max="4" width="17.42578125" style="3" customWidth="1"/>
    <col min="5" max="5" width="8.85546875" style="3" customWidth="1"/>
    <col min="6" max="10" width="17.7109375" style="3" customWidth="1"/>
    <col min="11" max="11" width="27.85546875" style="3" customWidth="1"/>
    <col min="12" max="12" width="31.85546875" style="3" customWidth="1"/>
    <col min="13" max="13" width="38.5703125" style="3" customWidth="1"/>
    <col min="14" max="14" width="27.85546875" style="3" customWidth="1"/>
    <col min="15" max="15" width="9.85546875" style="3" customWidth="1"/>
    <col min="16" max="35" width="27.85546875" style="3" customWidth="1"/>
    <col min="36" max="16384" width="9.140625" style="3"/>
  </cols>
  <sheetData>
    <row r="1" spans="1:13" ht="23.25" customHeight="1">
      <c r="A1" s="58" t="s">
        <v>25</v>
      </c>
    </row>
    <row r="2" spans="1:13" ht="14.65">
      <c r="A2" s="126" t="s">
        <v>26</v>
      </c>
    </row>
    <row r="3" spans="1:13" ht="15.4">
      <c r="A3" s="59" t="s">
        <v>2</v>
      </c>
      <c r="B3" s="7" t="str">
        <f>'Work Plan'!B3</f>
        <v>[INSERT NAME]</v>
      </c>
      <c r="C3" s="60"/>
      <c r="J3" s="1"/>
      <c r="K3" s="1"/>
    </row>
    <row r="4" spans="1:13" ht="15.4">
      <c r="A4" s="59" t="s">
        <v>4</v>
      </c>
      <c r="B4" s="7" t="str">
        <f>'Work Plan'!B4</f>
        <v>[INSERT NAME]</v>
      </c>
      <c r="C4" s="60"/>
      <c r="H4" s="61"/>
      <c r="I4" s="62"/>
      <c r="J4" s="1"/>
      <c r="K4" s="1"/>
    </row>
    <row r="5" spans="1:13" ht="15">
      <c r="A5" s="63" t="s">
        <v>5</v>
      </c>
      <c r="B5" s="7" t="str">
        <f>'Work Plan'!B5</f>
        <v>[INSERT NAME]</v>
      </c>
      <c r="C5" s="60"/>
      <c r="D5" s="9"/>
      <c r="F5" s="64"/>
      <c r="G5" s="64"/>
      <c r="H5" s="64"/>
      <c r="I5" s="64"/>
      <c r="J5" s="64"/>
      <c r="K5" s="64"/>
    </row>
    <row r="6" spans="1:13" s="113" customFormat="1" ht="22.5" customHeight="1">
      <c r="A6" s="112" t="s">
        <v>27</v>
      </c>
      <c r="B6" s="65"/>
      <c r="C6" s="65"/>
      <c r="D6" s="65"/>
      <c r="E6" s="112"/>
      <c r="F6" s="112"/>
      <c r="G6" s="112"/>
      <c r="H6" s="112"/>
      <c r="I6" s="65"/>
      <c r="J6" s="65"/>
      <c r="K6" s="65"/>
      <c r="L6" s="112"/>
    </row>
    <row r="7" spans="1:13" s="113" customFormat="1" ht="18.75" customHeight="1">
      <c r="A7" s="114" t="s">
        <v>28</v>
      </c>
      <c r="B7" s="112"/>
      <c r="C7" s="112"/>
      <c r="D7" s="112"/>
      <c r="E7" s="112"/>
      <c r="F7" s="115"/>
      <c r="G7" s="116"/>
      <c r="H7" s="117"/>
      <c r="I7" s="116"/>
      <c r="J7" s="112"/>
      <c r="K7" s="112"/>
      <c r="L7" s="112"/>
    </row>
    <row r="8" spans="1:13" s="113" customFormat="1" ht="18.75" customHeight="1">
      <c r="A8" s="114" t="s">
        <v>29</v>
      </c>
      <c r="B8" s="66"/>
      <c r="C8" s="66"/>
      <c r="D8" s="66"/>
      <c r="E8" s="112"/>
      <c r="F8" s="118"/>
      <c r="G8" s="119"/>
      <c r="H8" s="119"/>
      <c r="I8" s="119"/>
      <c r="J8" s="67"/>
      <c r="K8" s="67"/>
      <c r="L8" s="112"/>
    </row>
    <row r="9" spans="1:13" s="113" customFormat="1" ht="18.75" customHeight="1">
      <c r="A9" s="114" t="s">
        <v>30</v>
      </c>
      <c r="B9" s="66"/>
      <c r="C9" s="66"/>
      <c r="D9" s="66"/>
      <c r="E9" s="112"/>
      <c r="F9" s="118"/>
      <c r="G9" s="119"/>
      <c r="H9" s="119"/>
      <c r="I9" s="119"/>
      <c r="J9" s="67"/>
      <c r="K9" s="67"/>
      <c r="L9" s="112"/>
    </row>
    <row r="10" spans="1:13" ht="51" customHeight="1">
      <c r="A10" s="68" t="s">
        <v>31</v>
      </c>
      <c r="B10" s="102" t="s">
        <v>32</v>
      </c>
      <c r="C10" s="69" t="s">
        <v>33</v>
      </c>
      <c r="D10" s="98"/>
      <c r="F10" s="29"/>
      <c r="G10" s="30"/>
      <c r="H10" s="30"/>
      <c r="I10" s="30"/>
      <c r="J10" s="70"/>
      <c r="K10" s="70"/>
      <c r="L10" s="71"/>
    </row>
    <row r="11" spans="1:13" ht="18.75" customHeight="1">
      <c r="A11" s="72" t="s">
        <v>34</v>
      </c>
      <c r="B11" s="103" t="s">
        <v>35</v>
      </c>
      <c r="C11" s="31">
        <v>0.12</v>
      </c>
      <c r="D11" s="99"/>
      <c r="F11" s="29"/>
      <c r="G11" s="73"/>
      <c r="H11" s="73"/>
      <c r="I11" s="73"/>
      <c r="J11" s="73"/>
      <c r="K11" s="74"/>
      <c r="L11" s="71"/>
    </row>
    <row r="12" spans="1:13" customFormat="1" ht="18.75" customHeight="1">
      <c r="A12" s="75" t="s">
        <v>36</v>
      </c>
      <c r="B12" s="122" t="e">
        <f>B13/$G$42</f>
        <v>#DIV/0!</v>
      </c>
      <c r="C12" s="123" t="e">
        <f>C13/($G$42-C13)</f>
        <v>#DIV/0!</v>
      </c>
      <c r="D12" s="100"/>
      <c r="G12" s="73"/>
      <c r="H12" s="73"/>
      <c r="I12" s="73"/>
      <c r="J12" s="73"/>
    </row>
    <row r="13" spans="1:13" ht="18.75" customHeight="1">
      <c r="A13" s="75" t="s">
        <v>37</v>
      </c>
      <c r="B13" s="124">
        <f>SUMIF($B$16:$B$41,"Direct Costs",$G$16:$G$41)</f>
        <v>0</v>
      </c>
      <c r="C13" s="125">
        <f>SUMIF($B$16:$B$41,"Indirect Costs",$G$16:$G$41)</f>
        <v>0</v>
      </c>
      <c r="D13" s="101"/>
      <c r="K13" s="9"/>
    </row>
    <row r="14" spans="1:13" s="8" customFormat="1" ht="18.75" customHeight="1">
      <c r="A14" s="76"/>
      <c r="C14" s="77"/>
      <c r="D14" s="77"/>
      <c r="K14" s="9"/>
    </row>
    <row r="15" spans="1:13" s="11" customFormat="1" ht="77.099999999999994">
      <c r="A15" s="78" t="s">
        <v>38</v>
      </c>
      <c r="B15" s="79" t="s">
        <v>39</v>
      </c>
      <c r="C15" s="79" t="s">
        <v>40</v>
      </c>
      <c r="D15" s="79" t="s">
        <v>41</v>
      </c>
      <c r="E15" s="78" t="s">
        <v>42</v>
      </c>
      <c r="F15" s="80" t="s">
        <v>43</v>
      </c>
      <c r="G15" s="80" t="s">
        <v>44</v>
      </c>
      <c r="H15" s="80" t="s">
        <v>45</v>
      </c>
      <c r="I15" s="80" t="s">
        <v>46</v>
      </c>
      <c r="J15" s="80" t="s">
        <v>47</v>
      </c>
      <c r="K15" s="81" t="s">
        <v>48</v>
      </c>
      <c r="L15" s="10"/>
      <c r="M15" s="82"/>
    </row>
    <row r="16" spans="1:13" ht="20.25" customHeight="1">
      <c r="A16" s="83">
        <v>1</v>
      </c>
      <c r="B16" s="84"/>
      <c r="C16" s="12"/>
      <c r="D16" s="13"/>
      <c r="E16" s="12"/>
      <c r="F16" s="14">
        <f>Table21438[[#This Row],[UNITS]]*Table21438[[#This Row],[COST PER UNIT ($)]]</f>
        <v>0</v>
      </c>
      <c r="G16" s="15"/>
      <c r="H16" s="24">
        <f>SUM(I16:J16)</f>
        <v>0</v>
      </c>
      <c r="I16" s="15"/>
      <c r="J16" s="15"/>
      <c r="K16" s="85" t="b">
        <f>Table21438[[#This Row],[TOTAL PROJECT COST]]=SUM(Table21438[[#This Row],[TOTAL TCC GRANT FUNDS]:[TOTAL LEVERAGE]])</f>
        <v>1</v>
      </c>
      <c r="L16" s="16"/>
    </row>
    <row r="17" spans="1:12" ht="15">
      <c r="A17" s="83">
        <v>1</v>
      </c>
      <c r="B17" s="84"/>
      <c r="C17" s="17"/>
      <c r="D17" s="13"/>
      <c r="E17" s="17"/>
      <c r="F17" s="14">
        <f>Table21438[[#This Row],[UNITS]]*Table21438[[#This Row],[COST PER UNIT ($)]]</f>
        <v>0</v>
      </c>
      <c r="G17" s="15"/>
      <c r="H17" s="25">
        <f t="shared" ref="H17:H40" si="0">SUM(I17:J17)</f>
        <v>0</v>
      </c>
      <c r="I17" s="15"/>
      <c r="J17" s="15"/>
      <c r="K17" s="85" t="b">
        <f>Table21438[[#This Row],[TOTAL PROJECT COST]]=SUM(Table21438[[#This Row],[TOTAL TCC GRANT FUNDS]:[TOTAL LEVERAGE]])</f>
        <v>1</v>
      </c>
      <c r="L17" s="16"/>
    </row>
    <row r="18" spans="1:12" ht="15">
      <c r="A18" s="83">
        <v>1</v>
      </c>
      <c r="B18" s="84"/>
      <c r="C18" s="86"/>
      <c r="D18" s="13"/>
      <c r="E18" s="17"/>
      <c r="F18" s="14">
        <f>Table21438[[#This Row],[UNITS]]*Table21438[[#This Row],[COST PER UNIT ($)]]</f>
        <v>0</v>
      </c>
      <c r="G18" s="15"/>
      <c r="H18" s="25">
        <f t="shared" si="0"/>
        <v>0</v>
      </c>
      <c r="I18" s="15"/>
      <c r="J18" s="15"/>
      <c r="K18" s="85" t="b">
        <f>Table21438[[#This Row],[TOTAL PROJECT COST]]=SUM(Table21438[[#This Row],[TOTAL TCC GRANT FUNDS]:[TOTAL LEVERAGE]])</f>
        <v>1</v>
      </c>
    </row>
    <row r="19" spans="1:12" ht="15">
      <c r="A19" s="83">
        <v>1</v>
      </c>
      <c r="B19" s="84"/>
      <c r="C19" s="86"/>
      <c r="D19" s="13"/>
      <c r="E19" s="17"/>
      <c r="F19" s="14">
        <f>Table21438[[#This Row],[UNITS]]*Table21438[[#This Row],[COST PER UNIT ($)]]</f>
        <v>0</v>
      </c>
      <c r="G19" s="15"/>
      <c r="H19" s="25">
        <f t="shared" si="0"/>
        <v>0</v>
      </c>
      <c r="I19" s="15"/>
      <c r="J19" s="15"/>
      <c r="K19" s="85" t="b">
        <f>Table21438[[#This Row],[TOTAL PROJECT COST]]=SUM(Table21438[[#This Row],[TOTAL TCC GRANT FUNDS]:[TOTAL LEVERAGE]])</f>
        <v>1</v>
      </c>
    </row>
    <row r="20" spans="1:12" ht="15">
      <c r="A20" s="83">
        <v>1</v>
      </c>
      <c r="B20" s="84"/>
      <c r="C20" s="86"/>
      <c r="D20" s="13"/>
      <c r="E20" s="17"/>
      <c r="F20" s="14">
        <f>Table21438[[#This Row],[UNITS]]*Table21438[[#This Row],[COST PER UNIT ($)]]</f>
        <v>0</v>
      </c>
      <c r="G20" s="15"/>
      <c r="H20" s="25">
        <f t="shared" si="0"/>
        <v>0</v>
      </c>
      <c r="I20" s="15"/>
      <c r="J20" s="15"/>
      <c r="K20" s="85" t="b">
        <f>Table21438[[#This Row],[TOTAL PROJECT COST]]=SUM(Table21438[[#This Row],[TOTAL TCC GRANT FUNDS]:[TOTAL LEVERAGE]])</f>
        <v>1</v>
      </c>
    </row>
    <row r="21" spans="1:12" ht="15">
      <c r="A21" s="83">
        <v>2</v>
      </c>
      <c r="B21" s="84"/>
      <c r="C21" s="86"/>
      <c r="D21" s="13"/>
      <c r="E21" s="17"/>
      <c r="F21" s="14">
        <f>Table21438[[#This Row],[UNITS]]*Table21438[[#This Row],[COST PER UNIT ($)]]</f>
        <v>0</v>
      </c>
      <c r="G21" s="15"/>
      <c r="H21" s="25">
        <f t="shared" si="0"/>
        <v>0</v>
      </c>
      <c r="I21" s="15"/>
      <c r="J21" s="15"/>
      <c r="K21" s="85" t="b">
        <f>Table21438[[#This Row],[TOTAL PROJECT COST]]=SUM(Table21438[[#This Row],[TOTAL TCC GRANT FUNDS]:[TOTAL LEVERAGE]])</f>
        <v>1</v>
      </c>
    </row>
    <row r="22" spans="1:12" ht="15">
      <c r="A22" s="83">
        <v>2</v>
      </c>
      <c r="B22" s="84"/>
      <c r="C22" s="17"/>
      <c r="D22" s="13"/>
      <c r="E22" s="17"/>
      <c r="F22" s="14">
        <f>Table21438[[#This Row],[UNITS]]*Table21438[[#This Row],[COST PER UNIT ($)]]</f>
        <v>0</v>
      </c>
      <c r="G22" s="15"/>
      <c r="H22" s="25">
        <f t="shared" si="0"/>
        <v>0</v>
      </c>
      <c r="I22" s="15"/>
      <c r="J22" s="15"/>
      <c r="K22" s="85" t="b">
        <f>Table21438[[#This Row],[TOTAL PROJECT COST]]=SUM(Table21438[[#This Row],[TOTAL TCC GRANT FUNDS]:[TOTAL LEVERAGE]])</f>
        <v>1</v>
      </c>
    </row>
    <row r="23" spans="1:12" ht="15">
      <c r="A23" s="83">
        <v>2</v>
      </c>
      <c r="B23" s="84"/>
      <c r="C23" s="17"/>
      <c r="D23" s="13"/>
      <c r="E23" s="17"/>
      <c r="F23" s="14">
        <f>Table21438[[#This Row],[UNITS]]*Table21438[[#This Row],[COST PER UNIT ($)]]</f>
        <v>0</v>
      </c>
      <c r="G23" s="15"/>
      <c r="H23" s="25">
        <f t="shared" si="0"/>
        <v>0</v>
      </c>
      <c r="I23" s="15"/>
      <c r="J23" s="15"/>
      <c r="K23" s="85" t="b">
        <f>Table21438[[#This Row],[TOTAL PROJECT COST]]=SUM(Table21438[[#This Row],[TOTAL TCC GRANT FUNDS]:[TOTAL LEVERAGE]])</f>
        <v>1</v>
      </c>
    </row>
    <row r="24" spans="1:12" ht="15">
      <c r="A24" s="83">
        <v>2</v>
      </c>
      <c r="B24" s="84"/>
      <c r="C24" s="17"/>
      <c r="D24" s="13"/>
      <c r="E24" s="17"/>
      <c r="F24" s="14">
        <f>Table21438[[#This Row],[UNITS]]*Table21438[[#This Row],[COST PER UNIT ($)]]</f>
        <v>0</v>
      </c>
      <c r="G24" s="15"/>
      <c r="H24" s="25">
        <f t="shared" si="0"/>
        <v>0</v>
      </c>
      <c r="I24" s="15"/>
      <c r="J24" s="15"/>
      <c r="K24" s="85" t="b">
        <f>Table21438[[#This Row],[TOTAL PROJECT COST]]=SUM(Table21438[[#This Row],[TOTAL TCC GRANT FUNDS]:[TOTAL LEVERAGE]])</f>
        <v>1</v>
      </c>
    </row>
    <row r="25" spans="1:12" ht="15">
      <c r="A25" s="83">
        <v>2</v>
      </c>
      <c r="B25" s="84"/>
      <c r="C25" s="86"/>
      <c r="D25" s="13"/>
      <c r="E25" s="17"/>
      <c r="F25" s="14">
        <f>Table21438[[#This Row],[UNITS]]*Table21438[[#This Row],[COST PER UNIT ($)]]</f>
        <v>0</v>
      </c>
      <c r="G25" s="15"/>
      <c r="H25" s="25">
        <f t="shared" si="0"/>
        <v>0</v>
      </c>
      <c r="I25" s="15"/>
      <c r="J25" s="15"/>
      <c r="K25" s="85" t="b">
        <f>Table21438[[#This Row],[TOTAL PROJECT COST]]=SUM(Table21438[[#This Row],[TOTAL TCC GRANT FUNDS]:[TOTAL LEVERAGE]])</f>
        <v>1</v>
      </c>
    </row>
    <row r="26" spans="1:12" ht="15">
      <c r="A26" s="83">
        <v>3</v>
      </c>
      <c r="B26" s="84"/>
      <c r="C26" s="86"/>
      <c r="D26" s="13"/>
      <c r="E26" s="17"/>
      <c r="F26" s="14">
        <f>Table21438[[#This Row],[UNITS]]*Table21438[[#This Row],[COST PER UNIT ($)]]</f>
        <v>0</v>
      </c>
      <c r="G26" s="15"/>
      <c r="H26" s="25">
        <f t="shared" si="0"/>
        <v>0</v>
      </c>
      <c r="I26" s="15"/>
      <c r="J26" s="15"/>
      <c r="K26" s="85" t="b">
        <f>Table21438[[#This Row],[TOTAL PROJECT COST]]=SUM(Table21438[[#This Row],[TOTAL TCC GRANT FUNDS]:[TOTAL LEVERAGE]])</f>
        <v>1</v>
      </c>
    </row>
    <row r="27" spans="1:12" ht="15">
      <c r="A27" s="87">
        <v>3</v>
      </c>
      <c r="B27" s="84"/>
      <c r="C27" s="18"/>
      <c r="D27" s="19"/>
      <c r="E27" s="18"/>
      <c r="F27" s="14">
        <f>Table21438[[#This Row],[UNITS]]*Table21438[[#This Row],[COST PER UNIT ($)]]</f>
        <v>0</v>
      </c>
      <c r="G27" s="20"/>
      <c r="H27" s="24">
        <f t="shared" si="0"/>
        <v>0</v>
      </c>
      <c r="I27" s="21"/>
      <c r="J27" s="22"/>
      <c r="K27" s="85" t="b">
        <f>Table21438[[#This Row],[TOTAL PROJECT COST]]=SUM(Table21438[[#This Row],[TOTAL TCC GRANT FUNDS]:[TOTAL LEVERAGE]])</f>
        <v>1</v>
      </c>
    </row>
    <row r="28" spans="1:12" ht="15">
      <c r="A28" s="87">
        <v>3</v>
      </c>
      <c r="B28" s="84"/>
      <c r="C28" s="18"/>
      <c r="D28" s="19"/>
      <c r="E28" s="18"/>
      <c r="F28" s="14">
        <f>Table21438[[#This Row],[UNITS]]*Table21438[[#This Row],[COST PER UNIT ($)]]</f>
        <v>0</v>
      </c>
      <c r="G28" s="20"/>
      <c r="H28" s="24">
        <f t="shared" si="0"/>
        <v>0</v>
      </c>
      <c r="I28" s="21"/>
      <c r="J28" s="22"/>
      <c r="K28" s="85" t="b">
        <f>Table21438[[#This Row],[TOTAL PROJECT COST]]=SUM(Table21438[[#This Row],[TOTAL TCC GRANT FUNDS]:[TOTAL LEVERAGE]])</f>
        <v>1</v>
      </c>
    </row>
    <row r="29" spans="1:12" ht="15">
      <c r="A29" s="87">
        <v>3</v>
      </c>
      <c r="B29" s="84"/>
      <c r="C29" s="18"/>
      <c r="D29" s="19"/>
      <c r="E29" s="18"/>
      <c r="F29" s="14">
        <f>Table21438[[#This Row],[UNITS]]*Table21438[[#This Row],[COST PER UNIT ($)]]</f>
        <v>0</v>
      </c>
      <c r="G29" s="20"/>
      <c r="H29" s="24">
        <f t="shared" si="0"/>
        <v>0</v>
      </c>
      <c r="I29" s="21"/>
      <c r="J29" s="22"/>
      <c r="K29" s="85" t="b">
        <f>Table21438[[#This Row],[TOTAL PROJECT COST]]=SUM(Table21438[[#This Row],[TOTAL TCC GRANT FUNDS]:[TOTAL LEVERAGE]])</f>
        <v>1</v>
      </c>
    </row>
    <row r="30" spans="1:12" ht="15">
      <c r="A30" s="87">
        <v>3</v>
      </c>
      <c r="B30" s="84"/>
      <c r="C30" s="18"/>
      <c r="D30" s="19"/>
      <c r="E30" s="18"/>
      <c r="F30" s="14">
        <f>Table21438[[#This Row],[UNITS]]*Table21438[[#This Row],[COST PER UNIT ($)]]</f>
        <v>0</v>
      </c>
      <c r="G30" s="20"/>
      <c r="H30" s="24">
        <f t="shared" si="0"/>
        <v>0</v>
      </c>
      <c r="I30" s="21"/>
      <c r="J30" s="22"/>
      <c r="K30" s="85" t="b">
        <f>Table21438[[#This Row],[TOTAL PROJECT COST]]=SUM(Table21438[[#This Row],[TOTAL TCC GRANT FUNDS]:[TOTAL LEVERAGE]])</f>
        <v>1</v>
      </c>
    </row>
    <row r="31" spans="1:12" ht="15">
      <c r="A31" s="87">
        <v>4</v>
      </c>
      <c r="B31" s="84"/>
      <c r="C31" s="18"/>
      <c r="D31" s="19"/>
      <c r="E31" s="18"/>
      <c r="F31" s="14">
        <f>Table21438[[#This Row],[UNITS]]*Table21438[[#This Row],[COST PER UNIT ($)]]</f>
        <v>0</v>
      </c>
      <c r="G31" s="20"/>
      <c r="H31" s="24">
        <f t="shared" si="0"/>
        <v>0</v>
      </c>
      <c r="I31" s="21"/>
      <c r="J31" s="22"/>
      <c r="K31" s="85" t="b">
        <f>Table21438[[#This Row],[TOTAL PROJECT COST]]=SUM(Table21438[[#This Row],[TOTAL TCC GRANT FUNDS]:[TOTAL LEVERAGE]])</f>
        <v>1</v>
      </c>
    </row>
    <row r="32" spans="1:12" ht="15">
      <c r="A32" s="87">
        <v>4</v>
      </c>
      <c r="B32" s="84"/>
      <c r="C32" s="18"/>
      <c r="D32" s="19"/>
      <c r="E32" s="18"/>
      <c r="F32" s="14">
        <f>Table21438[[#This Row],[UNITS]]*Table21438[[#This Row],[COST PER UNIT ($)]]</f>
        <v>0</v>
      </c>
      <c r="G32" s="20"/>
      <c r="H32" s="24">
        <f t="shared" si="0"/>
        <v>0</v>
      </c>
      <c r="I32" s="21"/>
      <c r="J32" s="22"/>
      <c r="K32" s="85" t="b">
        <f>Table21438[[#This Row],[TOTAL PROJECT COST]]=SUM(Table21438[[#This Row],[TOTAL TCC GRANT FUNDS]:[TOTAL LEVERAGE]])</f>
        <v>1</v>
      </c>
    </row>
    <row r="33" spans="1:15" ht="15">
      <c r="A33" s="87">
        <v>4</v>
      </c>
      <c r="B33" s="84"/>
      <c r="C33" s="18"/>
      <c r="D33" s="19"/>
      <c r="E33" s="18"/>
      <c r="F33" s="14">
        <f>Table21438[[#This Row],[UNITS]]*Table21438[[#This Row],[COST PER UNIT ($)]]</f>
        <v>0</v>
      </c>
      <c r="G33" s="20"/>
      <c r="H33" s="24">
        <f t="shared" si="0"/>
        <v>0</v>
      </c>
      <c r="I33" s="21"/>
      <c r="J33" s="22"/>
      <c r="K33" s="85" t="b">
        <f>Table21438[[#This Row],[TOTAL PROJECT COST]]=SUM(Table21438[[#This Row],[TOTAL TCC GRANT FUNDS]:[TOTAL LEVERAGE]])</f>
        <v>1</v>
      </c>
    </row>
    <row r="34" spans="1:15" ht="15">
      <c r="A34" s="87">
        <v>4</v>
      </c>
      <c r="B34" s="84"/>
      <c r="C34" s="18"/>
      <c r="D34" s="19"/>
      <c r="E34" s="18"/>
      <c r="F34" s="14">
        <f>Table21438[[#This Row],[UNITS]]*Table21438[[#This Row],[COST PER UNIT ($)]]</f>
        <v>0</v>
      </c>
      <c r="G34" s="20"/>
      <c r="H34" s="24">
        <f t="shared" si="0"/>
        <v>0</v>
      </c>
      <c r="I34" s="21"/>
      <c r="J34" s="22"/>
      <c r="K34" s="85" t="b">
        <f>Table21438[[#This Row],[TOTAL PROJECT COST]]=SUM(Table21438[[#This Row],[TOTAL TCC GRANT FUNDS]:[TOTAL LEVERAGE]])</f>
        <v>1</v>
      </c>
    </row>
    <row r="35" spans="1:15" ht="15">
      <c r="A35" s="87">
        <v>4</v>
      </c>
      <c r="B35" s="84"/>
      <c r="C35" s="18"/>
      <c r="D35" s="19"/>
      <c r="E35" s="18"/>
      <c r="F35" s="14">
        <f>Table21438[[#This Row],[UNITS]]*Table21438[[#This Row],[COST PER UNIT ($)]]</f>
        <v>0</v>
      </c>
      <c r="G35" s="20"/>
      <c r="H35" s="24">
        <f t="shared" si="0"/>
        <v>0</v>
      </c>
      <c r="I35" s="21"/>
      <c r="J35" s="22"/>
      <c r="K35" s="85" t="b">
        <f>Table21438[[#This Row],[TOTAL PROJECT COST]]=SUM(Table21438[[#This Row],[TOTAL TCC GRANT FUNDS]:[TOTAL LEVERAGE]])</f>
        <v>1</v>
      </c>
    </row>
    <row r="36" spans="1:15" ht="15">
      <c r="A36" s="87">
        <v>5</v>
      </c>
      <c r="B36" s="84"/>
      <c r="C36" s="18"/>
      <c r="D36" s="19"/>
      <c r="E36" s="18"/>
      <c r="F36" s="14">
        <f>Table21438[[#This Row],[UNITS]]*Table21438[[#This Row],[COST PER UNIT ($)]]</f>
        <v>0</v>
      </c>
      <c r="G36" s="20"/>
      <c r="H36" s="24">
        <f t="shared" si="0"/>
        <v>0</v>
      </c>
      <c r="I36" s="21"/>
      <c r="J36" s="22"/>
      <c r="K36" s="85" t="b">
        <f>Table21438[[#This Row],[TOTAL PROJECT COST]]=SUM(Table21438[[#This Row],[TOTAL TCC GRANT FUNDS]:[TOTAL LEVERAGE]])</f>
        <v>1</v>
      </c>
    </row>
    <row r="37" spans="1:15" ht="15">
      <c r="A37" s="87">
        <v>5</v>
      </c>
      <c r="B37" s="84"/>
      <c r="C37" s="18"/>
      <c r="D37" s="19"/>
      <c r="E37" s="18"/>
      <c r="F37" s="14">
        <f>Table21438[[#This Row],[UNITS]]*Table21438[[#This Row],[COST PER UNIT ($)]]</f>
        <v>0</v>
      </c>
      <c r="G37" s="20"/>
      <c r="H37" s="24">
        <f t="shared" si="0"/>
        <v>0</v>
      </c>
      <c r="I37" s="21"/>
      <c r="J37" s="22"/>
      <c r="K37" s="85" t="b">
        <f>Table21438[[#This Row],[TOTAL PROJECT COST]]=SUM(Table21438[[#This Row],[TOTAL TCC GRANT FUNDS]:[TOTAL LEVERAGE]])</f>
        <v>1</v>
      </c>
    </row>
    <row r="38" spans="1:15" ht="15">
      <c r="A38" s="87">
        <v>5</v>
      </c>
      <c r="B38" s="84"/>
      <c r="C38" s="18"/>
      <c r="D38" s="19"/>
      <c r="E38" s="18"/>
      <c r="F38" s="14">
        <f>Table21438[[#This Row],[UNITS]]*Table21438[[#This Row],[COST PER UNIT ($)]]</f>
        <v>0</v>
      </c>
      <c r="G38" s="20"/>
      <c r="H38" s="24">
        <f t="shared" si="0"/>
        <v>0</v>
      </c>
      <c r="I38" s="21"/>
      <c r="J38" s="22"/>
      <c r="K38" s="85" t="b">
        <f>Table21438[[#This Row],[TOTAL PROJECT COST]]=SUM(Table21438[[#This Row],[TOTAL TCC GRANT FUNDS]:[TOTAL LEVERAGE]])</f>
        <v>1</v>
      </c>
      <c r="M38" s="88"/>
      <c r="N38" s="89"/>
      <c r="O38" s="89"/>
    </row>
    <row r="39" spans="1:15" ht="15">
      <c r="A39" s="104">
        <v>5</v>
      </c>
      <c r="B39" s="105"/>
      <c r="C39" s="91"/>
      <c r="D39" s="92"/>
      <c r="E39" s="91"/>
      <c r="F39" s="14">
        <f>Table21438[[#This Row],[UNITS]]*Table21438[[#This Row],[COST PER UNIT ($)]]</f>
        <v>0</v>
      </c>
      <c r="G39" s="93"/>
      <c r="H39" s="24">
        <f t="shared" si="0"/>
        <v>0</v>
      </c>
      <c r="I39" s="94"/>
      <c r="J39" s="95"/>
      <c r="K39" s="106" t="b">
        <f>Table21438[[#This Row],[TOTAL PROJECT COST]]=SUM(Table21438[[#This Row],[TOTAL TCC GRANT FUNDS]:[TOTAL LEVERAGE]])</f>
        <v>1</v>
      </c>
      <c r="M39" s="88"/>
      <c r="N39" s="89"/>
      <c r="O39" s="89"/>
    </row>
    <row r="40" spans="1:15" ht="15">
      <c r="A40" s="87">
        <v>5</v>
      </c>
      <c r="B40" s="84"/>
      <c r="C40" s="18"/>
      <c r="D40" s="19"/>
      <c r="E40" s="18"/>
      <c r="F40" s="14">
        <f>Table21438[[#This Row],[UNITS]]*Table21438[[#This Row],[COST PER UNIT ($)]]</f>
        <v>0</v>
      </c>
      <c r="G40" s="20"/>
      <c r="H40" s="24">
        <f t="shared" si="0"/>
        <v>0</v>
      </c>
      <c r="I40" s="21"/>
      <c r="J40" s="22"/>
      <c r="K40" s="85" t="b">
        <f>Table21438[[#This Row],[TOTAL PROJECT COST]]=SUM(Table21438[[#This Row],[TOTAL TCC GRANT FUNDS]:[TOTAL LEVERAGE]])</f>
        <v>1</v>
      </c>
      <c r="M40" s="90"/>
      <c r="N40" s="89"/>
      <c r="O40" s="89"/>
    </row>
    <row r="41" spans="1:15" ht="30">
      <c r="A41" s="87" t="s">
        <v>49</v>
      </c>
      <c r="B41" s="84" t="s">
        <v>32</v>
      </c>
      <c r="C41" s="111" t="s">
        <v>50</v>
      </c>
      <c r="D41" s="130"/>
      <c r="E41" s="130"/>
      <c r="F41" s="107">
        <f>SUMIF($B$16:$B$40,"Direct Costs",$G$16:$G$40)*0.1</f>
        <v>0</v>
      </c>
      <c r="G41" s="20"/>
      <c r="H41" s="24">
        <f t="shared" ref="H41" si="1">SUM(I41:J41)</f>
        <v>0</v>
      </c>
      <c r="I41" s="21"/>
      <c r="J41" s="22"/>
      <c r="K41" s="85" t="b">
        <f>Table21438[[#This Row],[TOTAL PROJECT COST]]=SUM(Table21438[[#This Row],[TOTAL TCC GRANT FUNDS]:[TOTAL LEVERAGE]])</f>
        <v>1</v>
      </c>
    </row>
    <row r="42" spans="1:15" ht="15.75">
      <c r="A42" s="96" t="s">
        <v>51</v>
      </c>
      <c r="B42" s="129"/>
      <c r="C42" s="129"/>
      <c r="D42" s="129"/>
      <c r="E42" s="129"/>
      <c r="F42" s="97">
        <f>SUM(F16:F41)</f>
        <v>0</v>
      </c>
      <c r="G42" s="97">
        <f>SUM(G16:G41)</f>
        <v>0</v>
      </c>
      <c r="H42" s="97">
        <f>SUM(H16:H41)</f>
        <v>0</v>
      </c>
      <c r="I42" s="97">
        <f>SUM(I16:I41)</f>
        <v>0</v>
      </c>
      <c r="J42" s="97">
        <f>SUM(J16:J41)</f>
        <v>0</v>
      </c>
      <c r="K42" s="85" t="b">
        <f>Table21438[[#This Row],[TOTAL PROJECT COST]]=SUM(Table21438[[#This Row],[TOTAL TCC GRANT FUNDS]:[TOTAL LEVERAGE]])</f>
        <v>1</v>
      </c>
    </row>
  </sheetData>
  <sheetProtection selectLockedCells="1" selectUnlockedCells="1"/>
  <conditionalFormatting sqref="K16:K42">
    <cfRule type="cellIs" dxfId="19" priority="5" operator="equal">
      <formula>FALSE</formula>
    </cfRule>
    <cfRule type="cellIs" dxfId="18" priority="6" operator="equal">
      <formula>TRUE</formula>
    </cfRule>
  </conditionalFormatting>
  <conditionalFormatting sqref="C12">
    <cfRule type="cellIs" dxfId="17" priority="2" operator="greaterThan">
      <formula>0.12</formula>
    </cfRule>
  </conditionalFormatting>
  <conditionalFormatting sqref="B12">
    <cfRule type="cellIs" dxfId="16" priority="1" operator="lessThan">
      <formula>0.88</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4 Guidelines." xr:uid="{8607130B-9D41-41EB-82FD-95C0BA7CAF09}">
          <x14:formula1>
            <xm:f>Reference!$A$3:$A$4</xm:f>
          </x14:formula1>
          <xm:sqref>B16:B41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19"/>
  <sheetViews>
    <sheetView zoomScaleNormal="100" workbookViewId="0"/>
  </sheetViews>
  <sheetFormatPr defaultColWidth="9.140625" defaultRowHeight="14.1"/>
  <cols>
    <col min="1" max="1" width="44.5703125" style="4" customWidth="1"/>
    <col min="2" max="16384" width="9.140625" style="4"/>
  </cols>
  <sheetData>
    <row r="1" spans="1:1">
      <c r="A1" s="127" t="s">
        <v>52</v>
      </c>
    </row>
    <row r="2" spans="1:1">
      <c r="A2" s="5" t="s">
        <v>53</v>
      </c>
    </row>
    <row r="3" spans="1:1">
      <c r="A3" s="6" t="s">
        <v>32</v>
      </c>
    </row>
    <row r="4" spans="1:1">
      <c r="A4" s="6" t="s">
        <v>54</v>
      </c>
    </row>
    <row r="5" spans="1:1">
      <c r="A5" s="5" t="s">
        <v>55</v>
      </c>
    </row>
    <row r="6" spans="1:1">
      <c r="A6" s="28" t="s">
        <v>56</v>
      </c>
    </row>
    <row r="7" spans="1:1">
      <c r="A7" s="6" t="s">
        <v>57</v>
      </c>
    </row>
    <row r="8" spans="1:1">
      <c r="A8" s="6" t="s">
        <v>58</v>
      </c>
    </row>
    <row r="9" spans="1:1">
      <c r="A9" s="6" t="s">
        <v>59</v>
      </c>
    </row>
    <row r="10" spans="1:1">
      <c r="A10" s="6" t="s">
        <v>60</v>
      </c>
    </row>
    <row r="11" spans="1:1">
      <c r="A11" s="6" t="s">
        <v>61</v>
      </c>
    </row>
    <row r="12" spans="1:1">
      <c r="A12" s="6" t="s">
        <v>62</v>
      </c>
    </row>
    <row r="13" spans="1:1">
      <c r="A13" s="6" t="s">
        <v>63</v>
      </c>
    </row>
    <row r="14" spans="1:1">
      <c r="A14" s="6" t="s">
        <v>64</v>
      </c>
    </row>
    <row r="15" spans="1:1">
      <c r="A15" s="6" t="s">
        <v>65</v>
      </c>
    </row>
    <row r="16" spans="1:1">
      <c r="A16" s="6" t="s">
        <v>66</v>
      </c>
    </row>
    <row r="17" spans="1:1">
      <c r="A17" s="6" t="s">
        <v>67</v>
      </c>
    </row>
    <row r="18" spans="1:1">
      <c r="A18" s="6" t="s">
        <v>68</v>
      </c>
    </row>
    <row r="19" spans="1:1">
      <c r="A19" s="6" t="s">
        <v>69</v>
      </c>
    </row>
  </sheetData>
  <pageMargins left="0.7" right="0.7" top="0.75" bottom="0.75" header="0.3" footer="0.3"/>
  <pageSetup orientation="portrait"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3" ma:contentTypeDescription="Create a new document." ma:contentTypeScope="" ma:versionID="d62002d5f4430b906fdab68bfb3ea162">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0789d7a2374eeee1c46eaeadc56bb6e"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C3500B-E248-45B0-9D5F-29FC8C0A7589}"/>
</file>

<file path=customXml/itemProps2.xml><?xml version="1.0" encoding="utf-8"?>
<ds:datastoreItem xmlns:ds="http://schemas.openxmlformats.org/officeDocument/2006/customXml" ds:itemID="{C3F6EB3A-FF26-46A5-9547-D09618D6506E}"/>
</file>

<file path=customXml/itemProps3.xml><?xml version="1.0" encoding="utf-8"?>
<ds:datastoreItem xmlns:ds="http://schemas.openxmlformats.org/officeDocument/2006/customXml" ds:itemID="{E406B217-9EB9-4CE3-9970-FEF351DE291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Sophie Young</cp:lastModifiedBy>
  <cp:revision/>
  <dcterms:created xsi:type="dcterms:W3CDTF">2017-08-17T21:53:55Z</dcterms:created>
  <dcterms:modified xsi:type="dcterms:W3CDTF">2022-03-08T19:11:47Z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ies>
</file>